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консервация'!$A$1:$U$193</definedName>
  </definedNames>
  <calcPr fullCalcOnLoad="1"/>
</workbook>
</file>

<file path=xl/sharedStrings.xml><?xml version="1.0" encoding="utf-8"?>
<sst xmlns="http://schemas.openxmlformats.org/spreadsheetml/2006/main" count="238" uniqueCount="99">
  <si>
    <t>Обоснование начальной (максимальной) цены договор на поставку стандартных товаров без дополнительной комплектации и сопутствующих услуг, работ</t>
  </si>
  <si>
    <t xml:space="preserve">Продукты питания (овощи, фрукты, овощная и фруктовая  консервация) </t>
  </si>
  <si>
    <t>Способ размещения заказа: открытый аукцион в электронной форме для субъектов малого предпринимательства</t>
  </si>
  <si>
    <t>Категории</t>
  </si>
  <si>
    <t>Цены/поставщики</t>
  </si>
  <si>
    <t>Средняя цена, руб.</t>
  </si>
  <si>
    <t xml:space="preserve">Средняя цена, руб. </t>
  </si>
  <si>
    <t>Начальная  цена, руб.</t>
  </si>
  <si>
    <t>Наименование товара, тех.  характеристики</t>
  </si>
  <si>
    <t>Морковь  свежая, ГОСТ Р 51782-2001, содержание нитратов в норме, урожай 2012 г.</t>
  </si>
  <si>
    <t>Кол-во ед. товара, кг</t>
  </si>
  <si>
    <t>Модель, производитель</t>
  </si>
  <si>
    <t>ООО Картофель, Свердловская обл., п. Октябрьский</t>
  </si>
  <si>
    <t>ЗАО Щелкунское Свердловская обл.</t>
  </si>
  <si>
    <t>Цена за ед. товара.</t>
  </si>
  <si>
    <t>Итого</t>
  </si>
  <si>
    <t>Наименование товара, тех. характеристики</t>
  </si>
  <si>
    <t xml:space="preserve">Лук  репчатый, ГОСТ Р 51783-2001, сухой, без загрязнений, содержание нитратов в норме, урожай 2012 г. </t>
  </si>
  <si>
    <t xml:space="preserve">Кол-во ед. товара, кг </t>
  </si>
  <si>
    <t>ООО "Совхоз Карповский" Волгоградская обл., с. Карповское</t>
  </si>
  <si>
    <t>ООО "Агрофирма Травянское" Свердловская обл.</t>
  </si>
  <si>
    <t>ООО "Аграфирма Тровянское" Свердловская обл.</t>
  </si>
  <si>
    <t>Цена за ед. товара</t>
  </si>
  <si>
    <t>Наименование товара, тех.  Характеристики</t>
  </si>
  <si>
    <t>Капуста  белокочанная, ГОСТ Р 51783-2001, без загрязнений, содержание нитратов в норме, урожай 2012 г.</t>
  </si>
  <si>
    <t>Россия</t>
  </si>
  <si>
    <t>Свекла свежая, ГОСТ Р-51783-2001, без загрязнений, содержание нитратов в норме, урожай 2012 г.</t>
  </si>
  <si>
    <t>Картофель  свежий, ГОСТ 7452-97, без загрязнений, содержание нитратов в норме, урожай 2012 г.</t>
  </si>
  <si>
    <t>Яблоки  свежие, ГОСТ Р 51783-2001, плоды чистые, без признаков порчи, урожай 2012 г.</t>
  </si>
  <si>
    <t>ЗАО "Виктория-92" Краснодарский край</t>
  </si>
  <si>
    <t>Краснодар</t>
  </si>
  <si>
    <t>Апельсины  свежие, ГОСТ Р 51783-2001, среднего размера, диаметром не более 120 мм, плоды чистые, урожай 2012 г.</t>
  </si>
  <si>
    <t>Марокко</t>
  </si>
  <si>
    <t>Аргентина / Морокко</t>
  </si>
  <si>
    <t>Аргентина/Марокко</t>
  </si>
  <si>
    <t>Мандарины  свежие, ГОСТ Р 51783-2001, среднего размера, диаметром не более 50 мм, плоды чистые, урожай 2012 г.</t>
  </si>
  <si>
    <t>Турция</t>
  </si>
  <si>
    <t>Бананы  свежие, ГОСТ Р 51783-2001, плоды чистые, без признаков порчи, урожай 2012г.</t>
  </si>
  <si>
    <t xml:space="preserve">                     </t>
  </si>
  <si>
    <t>Эквадор</t>
  </si>
  <si>
    <t>Узбекистан</t>
  </si>
  <si>
    <t xml:space="preserve">Груши  свежие,  ГОСТ Р 51783-2001, величина плода средняя (50-200 гр),  плоды чистые, без признаков порчи, урожай 2012 г.        </t>
  </si>
  <si>
    <t>Аргентина</t>
  </si>
  <si>
    <t xml:space="preserve">Аргентина </t>
  </si>
  <si>
    <t xml:space="preserve">Огурцы  консервированные без уксуса , 720 гр.,  ГОСТ, маринад прозрачный без посторонних примесей, без признаков бомбажа </t>
  </si>
  <si>
    <t>Кол-во ед. товара, бан</t>
  </si>
  <si>
    <t>ООО "Домат" Белгородская обл.</t>
  </si>
  <si>
    <t>ООО Селижаровский КЗ Тверская обл.</t>
  </si>
  <si>
    <t>ООО "Селижаровский консервный завод Тверская обл.</t>
  </si>
  <si>
    <t xml:space="preserve">Зеленый  горошек  консервированный, высший сорт, 425 гр., ГОСТ 18-842-98, без признаков бомбажа </t>
  </si>
  <si>
    <t>ООО "Славянский консервный завод" Краснодарский край</t>
  </si>
  <si>
    <t>ООО Бондюэль - Кубань</t>
  </si>
  <si>
    <t>ООО Бондюэль-Кубань</t>
  </si>
  <si>
    <t xml:space="preserve"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</si>
  <si>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"Сарепта-Помидор Пром" г. Волгоград</t>
  </si>
  <si>
    <t>ЗАО Полтавские консервы Краснодарский край</t>
  </si>
  <si>
    <t>ЗАО Полтавские консервы, Краснодарский край</t>
  </si>
  <si>
    <t>Джем  фруктовый,  450 гр.,  в соответствии с ГОСТ , консистенция желеобразная, ягоды разваренные</t>
  </si>
  <si>
    <t>ОАО Могилев Подольский Украина</t>
  </si>
  <si>
    <t>ОАО Могилев Подольский, Украина</t>
  </si>
  <si>
    <t>Сок  фруктовый  натуральный или нектар, 1 л., ГОСТ 900001-2001,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</si>
  <si>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Кол-во ед. товара, пач </t>
  </si>
  <si>
    <t>ЗАО "Мултон" г. Санкт-Петербург</t>
  </si>
  <si>
    <t>ЗАО Мултон Московская обл.</t>
  </si>
  <si>
    <t>ЗАО Мултон, Московская обл.</t>
  </si>
  <si>
    <t>Сок  фруктовый натуральный или нектар,  0,2 л, ГОСТ 900001-2001,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</si>
  <si>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ОАО Компания Юнимилк</t>
  </si>
  <si>
    <t>Стоимость доставки</t>
  </si>
  <si>
    <t>ИТОГО с доставкой</t>
  </si>
  <si>
    <t>Даты сбора данных</t>
  </si>
  <si>
    <t>Срок действия цен</t>
  </si>
  <si>
    <t>31.12.2012 г.</t>
  </si>
  <si>
    <t>*Номер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</si>
  <si>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</si>
  <si>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</si>
  <si>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</si>
  <si>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ИП Ходжаев Д.А.</t>
  </si>
  <si>
    <t>2.</t>
  </si>
  <si>
    <t>ИП "Соколова С.В."</t>
  </si>
  <si>
    <t>3.</t>
  </si>
  <si>
    <t>ООО "Сов-Оптторг-Продукт"</t>
  </si>
  <si>
    <t>Смесь 6 видов сухих плодов и ягод</t>
  </si>
  <si>
    <t xml:space="preserve">Лимоны свежие, среднего размера,  диаметром не более 120 мм, плоды чистые, урожай 2012г. </t>
  </si>
  <si>
    <t>Курага, цельный, хорошо высушенный,  без повреждений</t>
  </si>
  <si>
    <t>Таджикистан</t>
  </si>
  <si>
    <t>Чернослив, цельный, хорошо высушенный,  без повреждений</t>
  </si>
  <si>
    <t>Изюм без косточек, цельный, хорошо высушенный,  без повреждений</t>
  </si>
  <si>
    <t>Шиповник сушеный, цельный, хорошо высушенный,  без повреждений</t>
  </si>
  <si>
    <t>Телефон 8 922-402-65-39, прайс-лист по состоянию на 15.04.2012 г.</t>
  </si>
  <si>
    <t>Телефон 8 (34675)  7-59-63,прайс-лист по состоянию на 16.04.2012 г.</t>
  </si>
  <si>
    <t>Телефон 8 (34675)  6-00-90, прайс-лист по состоянию на 21.04.2012 г.</t>
  </si>
  <si>
    <t>Огурцы свежие, плоды чистые, без признаков порчи, урожай 2012г.</t>
  </si>
  <si>
    <t>Помидоры свежие, плоды чистые, без признаков порчи, урожай 2012г.</t>
  </si>
  <si>
    <t>Дата составления сводной  таблицы 20.06.2012 года</t>
  </si>
  <si>
    <t>Примечание: Лимит финансирования - 1 336 505</t>
  </si>
  <si>
    <t>15.04.2012 г.</t>
  </si>
  <si>
    <t>16.04.2012 г.</t>
  </si>
  <si>
    <t>21.04.2012 г.</t>
  </si>
  <si>
    <t>ИО Директора                   В.А. Максимова               Подпись 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</si>
</sst>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2" fontId="24" fillId="0" borderId="0" xfId="0" applyNumberFormat="1" applyFont="1" applyFill="1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2" fontId="19" fillId="0" borderId="23" xfId="0" applyNumberFormat="1" applyFont="1" applyFill="1" applyBorder="1" applyAlignment="1">
      <alignment horizontal="center" vertical="center" wrapText="1"/>
    </xf>
    <xf numFmtId="2" fontId="19" fillId="0" borderId="2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wrapText="1"/>
    </xf>
    <xf numFmtId="0" fontId="18" fillId="0" borderId="0" xfId="0" applyFont="1" applyFill="1" applyAlignment="1">
      <alignment horizontal="justify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14" fontId="20" fillId="0" borderId="17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14" fontId="20" fillId="0" borderId="19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14" fontId="20" fillId="0" borderId="26" xfId="0" applyNumberFormat="1" applyFont="1" applyFill="1" applyBorder="1" applyAlignment="1">
      <alignment horizontal="center" vertical="center" wrapText="1"/>
    </xf>
    <xf numFmtId="14" fontId="20" fillId="0" borderId="2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4" fontId="20" fillId="0" borderId="32" xfId="0" applyNumberFormat="1" applyFont="1" applyFill="1" applyBorder="1" applyAlignment="1">
      <alignment horizontal="center" vertical="center" wrapText="1"/>
    </xf>
    <xf numFmtId="14" fontId="20" fillId="0" borderId="28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14" fontId="21" fillId="0" borderId="17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4" fontId="21" fillId="0" borderId="19" xfId="0" applyNumberFormat="1" applyFont="1" applyFill="1" applyBorder="1" applyAlignment="1">
      <alignment horizontal="center" vertical="center" wrapText="1"/>
    </xf>
    <xf numFmtId="14" fontId="21" fillId="0" borderId="21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center" vertical="center" wrapText="1"/>
    </xf>
    <xf numFmtId="1" fontId="18" fillId="0" borderId="24" xfId="0" applyNumberFormat="1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2" fontId="18" fillId="0" borderId="24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wrapText="1"/>
    </xf>
    <xf numFmtId="0" fontId="18" fillId="0" borderId="35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3"/>
  <sheetViews>
    <sheetView tabSelected="1" view="pageBreakPreview" zoomScaleSheetLayoutView="100" workbookViewId="0" topLeftCell="B112">
      <selection activeCell="H122" sqref="H122:L123"/>
    </sheetView>
  </sheetViews>
  <sheetFormatPr defaultColWidth="9.140625" defaultRowHeight="15"/>
  <cols>
    <col min="1" max="1" width="21.00390625" style="1" customWidth="1"/>
    <col min="2" max="2" width="13.140625" style="2" customWidth="1"/>
    <col min="3" max="3" width="0.2890625" style="2" hidden="1" customWidth="1"/>
    <col min="4" max="4" width="1.421875" style="2" customWidth="1"/>
    <col min="5" max="5" width="6.140625" style="2" customWidth="1"/>
    <col min="6" max="6" width="6.8515625" style="2" customWidth="1"/>
    <col min="7" max="7" width="12.140625" style="2" customWidth="1"/>
    <col min="8" max="8" width="12.7109375" style="2" customWidth="1"/>
    <col min="9" max="10" width="7.421875" style="2" customWidth="1"/>
    <col min="11" max="11" width="2.28125" style="2" hidden="1" customWidth="1"/>
    <col min="12" max="12" width="11.140625" style="2" customWidth="1"/>
    <col min="13" max="13" width="11.00390625" style="2" customWidth="1"/>
    <col min="14" max="14" width="0.13671875" style="2" customWidth="1"/>
    <col min="15" max="15" width="6.57421875" style="2" customWidth="1"/>
    <col min="16" max="16" width="6.8515625" style="2" customWidth="1"/>
    <col min="17" max="17" width="0.2890625" style="2" hidden="1" customWidth="1"/>
    <col min="18" max="18" width="9.421875" style="2" customWidth="1"/>
    <col min="19" max="19" width="2.140625" style="2" hidden="1" customWidth="1"/>
    <col min="20" max="20" width="10.7109375" style="2" customWidth="1"/>
    <col min="21" max="21" width="0.42578125" style="2" hidden="1" customWidth="1"/>
    <col min="22" max="16384" width="9.140625" style="2" customWidth="1"/>
  </cols>
  <sheetData>
    <row r="1" spans="1:28" ht="30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0" ht="33" customHeight="1" thickBot="1">
      <c r="A2" s="143" t="s">
        <v>1</v>
      </c>
      <c r="B2" s="143"/>
      <c r="C2" s="143"/>
      <c r="D2" s="143"/>
      <c r="E2" s="143"/>
      <c r="F2" s="143"/>
      <c r="G2" s="143"/>
      <c r="H2" s="143"/>
      <c r="I2" s="144"/>
      <c r="J2" s="3"/>
      <c r="K2" s="3"/>
      <c r="L2" s="145" t="s">
        <v>2</v>
      </c>
      <c r="M2" s="145"/>
      <c r="N2" s="145"/>
      <c r="O2" s="145"/>
      <c r="P2" s="145"/>
      <c r="Q2" s="145"/>
      <c r="R2" s="145"/>
      <c r="S2" s="145"/>
      <c r="T2" s="145"/>
    </row>
    <row r="3" spans="1:21" ht="15">
      <c r="A3" s="146" t="s">
        <v>3</v>
      </c>
      <c r="B3" s="138" t="s">
        <v>4</v>
      </c>
      <c r="C3" s="138"/>
      <c r="D3" s="138"/>
      <c r="E3" s="138"/>
      <c r="F3" s="138"/>
      <c r="G3" s="138" t="s">
        <v>5</v>
      </c>
      <c r="H3" s="138" t="s">
        <v>4</v>
      </c>
      <c r="I3" s="138"/>
      <c r="J3" s="138"/>
      <c r="K3" s="138"/>
      <c r="L3" s="138" t="s">
        <v>5</v>
      </c>
      <c r="M3" s="138" t="s">
        <v>4</v>
      </c>
      <c r="N3" s="138"/>
      <c r="O3" s="138"/>
      <c r="P3" s="138"/>
      <c r="Q3" s="138"/>
      <c r="R3" s="138" t="s">
        <v>6</v>
      </c>
      <c r="S3" s="138"/>
      <c r="T3" s="138" t="s">
        <v>7</v>
      </c>
      <c r="U3" s="139"/>
    </row>
    <row r="4" spans="1:21" ht="15">
      <c r="A4" s="10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140"/>
      <c r="S4" s="140"/>
      <c r="T4" s="76"/>
      <c r="U4" s="112"/>
    </row>
    <row r="5" spans="1:21" ht="15.75">
      <c r="A5" s="109"/>
      <c r="B5" s="76">
        <v>1</v>
      </c>
      <c r="C5" s="76"/>
      <c r="D5" s="76">
        <v>2</v>
      </c>
      <c r="E5" s="76"/>
      <c r="F5" s="4">
        <v>3</v>
      </c>
      <c r="G5" s="76"/>
      <c r="H5" s="4">
        <v>1</v>
      </c>
      <c r="I5" s="4">
        <v>2</v>
      </c>
      <c r="J5" s="76">
        <v>3</v>
      </c>
      <c r="K5" s="76"/>
      <c r="L5" s="76"/>
      <c r="M5" s="76">
        <v>1</v>
      </c>
      <c r="N5" s="76"/>
      <c r="O5" s="4">
        <v>2</v>
      </c>
      <c r="P5" s="76">
        <v>3</v>
      </c>
      <c r="Q5" s="76"/>
      <c r="R5" s="140"/>
      <c r="S5" s="140"/>
      <c r="T5" s="140"/>
      <c r="U5" s="141"/>
    </row>
    <row r="6" spans="1:21" ht="47.25" customHeight="1">
      <c r="A6" s="27" t="s">
        <v>8</v>
      </c>
      <c r="B6" s="76" t="s">
        <v>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112"/>
    </row>
    <row r="7" spans="1:21" ht="19.5" customHeight="1">
      <c r="A7" s="25" t="s">
        <v>10</v>
      </c>
      <c r="B7" s="76">
        <v>1700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112"/>
    </row>
    <row r="8" spans="1:21" ht="14.25" customHeight="1">
      <c r="A8" s="109" t="s">
        <v>11</v>
      </c>
      <c r="B8" s="76" t="s">
        <v>12</v>
      </c>
      <c r="C8" s="76"/>
      <c r="D8" s="76"/>
      <c r="E8" s="76"/>
      <c r="F8" s="76"/>
      <c r="G8" s="76"/>
      <c r="H8" s="76" t="s">
        <v>13</v>
      </c>
      <c r="I8" s="76"/>
      <c r="J8" s="76"/>
      <c r="K8" s="76"/>
      <c r="L8" s="76"/>
      <c r="M8" s="76" t="s">
        <v>13</v>
      </c>
      <c r="N8" s="76"/>
      <c r="O8" s="76"/>
      <c r="P8" s="76"/>
      <c r="Q8" s="76"/>
      <c r="R8" s="76"/>
      <c r="S8" s="76"/>
      <c r="T8" s="76"/>
      <c r="U8" s="112"/>
    </row>
    <row r="9" spans="1:21" ht="21" customHeight="1">
      <c r="A9" s="11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112"/>
    </row>
    <row r="10" spans="1:21" ht="15.75">
      <c r="A10" s="25" t="s">
        <v>14</v>
      </c>
      <c r="B10" s="113">
        <v>20</v>
      </c>
      <c r="C10" s="113"/>
      <c r="D10" s="113"/>
      <c r="E10" s="4"/>
      <c r="F10" s="4"/>
      <c r="G10" s="5">
        <v>20</v>
      </c>
      <c r="H10" s="5">
        <v>25</v>
      </c>
      <c r="I10" s="4"/>
      <c r="J10" s="4"/>
      <c r="K10" s="113">
        <v>25</v>
      </c>
      <c r="L10" s="113"/>
      <c r="M10" s="113">
        <v>20</v>
      </c>
      <c r="N10" s="113"/>
      <c r="O10" s="4"/>
      <c r="P10" s="76"/>
      <c r="Q10" s="76"/>
      <c r="R10" s="113">
        <v>20</v>
      </c>
      <c r="S10" s="113"/>
      <c r="T10" s="115">
        <v>22</v>
      </c>
      <c r="U10" s="116"/>
    </row>
    <row r="11" spans="1:22" ht="15.75">
      <c r="A11" s="25" t="s">
        <v>15</v>
      </c>
      <c r="B11" s="76">
        <f>B7*B10</f>
        <v>34000</v>
      </c>
      <c r="C11" s="76"/>
      <c r="D11" s="76"/>
      <c r="E11" s="4">
        <f>E10*B7</f>
        <v>0</v>
      </c>
      <c r="F11" s="4">
        <f>F10*B7</f>
        <v>0</v>
      </c>
      <c r="G11" s="4">
        <f>G10*B7</f>
        <v>34000</v>
      </c>
      <c r="H11" s="4">
        <f>H10*B7</f>
        <v>42500</v>
      </c>
      <c r="I11" s="4">
        <f>I10*B7</f>
        <v>0</v>
      </c>
      <c r="J11" s="4">
        <f>J10*B7</f>
        <v>0</v>
      </c>
      <c r="K11" s="76">
        <f>K10*B7</f>
        <v>42500</v>
      </c>
      <c r="L11" s="76"/>
      <c r="M11" s="76">
        <f>M10*B7</f>
        <v>34000</v>
      </c>
      <c r="N11" s="76"/>
      <c r="O11" s="4">
        <f>O10*B7</f>
        <v>0</v>
      </c>
      <c r="P11" s="76">
        <f>P10*B7</f>
        <v>0</v>
      </c>
      <c r="Q11" s="76"/>
      <c r="R11" s="76">
        <f>R10*B7</f>
        <v>34000</v>
      </c>
      <c r="S11" s="76"/>
      <c r="T11" s="115">
        <f>B7*T10</f>
        <v>37400</v>
      </c>
      <c r="U11" s="116"/>
      <c r="V11" s="7"/>
    </row>
    <row r="12" spans="1:24" ht="48.75" customHeight="1">
      <c r="A12" s="27" t="s">
        <v>16</v>
      </c>
      <c r="B12" s="76" t="s">
        <v>17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76"/>
      <c r="U12" s="112"/>
      <c r="V12" s="7"/>
      <c r="X12" s="8"/>
    </row>
    <row r="13" spans="1:24" ht="21" customHeight="1">
      <c r="A13" s="25" t="s">
        <v>18</v>
      </c>
      <c r="B13" s="76">
        <v>1400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112"/>
      <c r="X13" s="8"/>
    </row>
    <row r="14" spans="1:24" ht="15.75" customHeight="1">
      <c r="A14" s="109" t="s">
        <v>11</v>
      </c>
      <c r="B14" s="76" t="s">
        <v>19</v>
      </c>
      <c r="C14" s="76"/>
      <c r="D14" s="76"/>
      <c r="E14" s="76"/>
      <c r="F14" s="76"/>
      <c r="G14" s="76"/>
      <c r="H14" s="76" t="s">
        <v>20</v>
      </c>
      <c r="I14" s="76"/>
      <c r="J14" s="76"/>
      <c r="K14" s="76"/>
      <c r="L14" s="76"/>
      <c r="M14" s="76" t="s">
        <v>21</v>
      </c>
      <c r="N14" s="76"/>
      <c r="O14" s="76"/>
      <c r="P14" s="76"/>
      <c r="Q14" s="76"/>
      <c r="R14" s="76"/>
      <c r="S14" s="76"/>
      <c r="T14" s="76"/>
      <c r="U14" s="112"/>
      <c r="X14" s="8"/>
    </row>
    <row r="15" spans="1:24" ht="15">
      <c r="A15" s="110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112"/>
      <c r="X15" s="8"/>
    </row>
    <row r="16" spans="1:24" ht="15.75">
      <c r="A16" s="25" t="s">
        <v>22</v>
      </c>
      <c r="B16" s="113">
        <v>19</v>
      </c>
      <c r="C16" s="113"/>
      <c r="D16" s="76"/>
      <c r="E16" s="76"/>
      <c r="F16" s="4"/>
      <c r="G16" s="5">
        <v>19</v>
      </c>
      <c r="H16" s="5">
        <v>25</v>
      </c>
      <c r="I16" s="4"/>
      <c r="J16" s="76"/>
      <c r="K16" s="76"/>
      <c r="L16" s="5">
        <v>25</v>
      </c>
      <c r="M16" s="5">
        <v>20</v>
      </c>
      <c r="N16" s="76"/>
      <c r="O16" s="76"/>
      <c r="P16" s="76"/>
      <c r="Q16" s="76"/>
      <c r="R16" s="113">
        <v>20</v>
      </c>
      <c r="S16" s="113"/>
      <c r="T16" s="113">
        <v>21</v>
      </c>
      <c r="U16" s="114"/>
      <c r="X16" s="8"/>
    </row>
    <row r="17" spans="1:24" ht="15.75">
      <c r="A17" s="25" t="s">
        <v>15</v>
      </c>
      <c r="B17" s="76">
        <f>B16*B13</f>
        <v>26600</v>
      </c>
      <c r="C17" s="76"/>
      <c r="D17" s="76">
        <f>D16*B13</f>
        <v>0</v>
      </c>
      <c r="E17" s="76"/>
      <c r="F17" s="4">
        <f>F16*B13</f>
        <v>0</v>
      </c>
      <c r="G17" s="4">
        <f>G16*B13</f>
        <v>26600</v>
      </c>
      <c r="H17" s="4">
        <f>H16*B13</f>
        <v>35000</v>
      </c>
      <c r="I17" s="4">
        <f>I16*B13</f>
        <v>0</v>
      </c>
      <c r="J17" s="76">
        <f>J16*B13</f>
        <v>0</v>
      </c>
      <c r="K17" s="76"/>
      <c r="L17" s="4">
        <f>L16*B13</f>
        <v>35000</v>
      </c>
      <c r="M17" s="4">
        <f>M16*B13</f>
        <v>28000</v>
      </c>
      <c r="N17" s="76">
        <f>N16*B13</f>
        <v>0</v>
      </c>
      <c r="O17" s="76"/>
      <c r="P17" s="76"/>
      <c r="Q17" s="76"/>
      <c r="R17" s="76">
        <f>R16*B13</f>
        <v>28000</v>
      </c>
      <c r="S17" s="76"/>
      <c r="T17" s="115">
        <f>T16*B13</f>
        <v>29400</v>
      </c>
      <c r="U17" s="116"/>
      <c r="X17" s="8"/>
    </row>
    <row r="18" spans="1:24" ht="15">
      <c r="A18" s="109" t="s">
        <v>23</v>
      </c>
      <c r="B18" s="76" t="s">
        <v>24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112"/>
      <c r="X18" s="8"/>
    </row>
    <row r="19" spans="1:24" ht="15">
      <c r="A19" s="110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112"/>
      <c r="X19" s="8"/>
    </row>
    <row r="20" spans="1:24" ht="15">
      <c r="A20" s="110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112"/>
      <c r="X20" s="8"/>
    </row>
    <row r="21" spans="1:24" ht="18.75" customHeight="1">
      <c r="A21" s="25" t="s">
        <v>18</v>
      </c>
      <c r="B21" s="76">
        <v>2700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112"/>
      <c r="X21" s="8"/>
    </row>
    <row r="22" spans="1:24" ht="15" customHeight="1">
      <c r="A22" s="109" t="s">
        <v>11</v>
      </c>
      <c r="B22" s="76" t="s">
        <v>12</v>
      </c>
      <c r="C22" s="76"/>
      <c r="D22" s="76"/>
      <c r="E22" s="76"/>
      <c r="F22" s="76"/>
      <c r="G22" s="76"/>
      <c r="H22" s="76" t="s">
        <v>25</v>
      </c>
      <c r="I22" s="76"/>
      <c r="J22" s="76"/>
      <c r="K22" s="76"/>
      <c r="L22" s="76"/>
      <c r="M22" s="76" t="s">
        <v>25</v>
      </c>
      <c r="N22" s="76"/>
      <c r="O22" s="76"/>
      <c r="P22" s="76"/>
      <c r="Q22" s="76"/>
      <c r="R22" s="76"/>
      <c r="S22" s="76"/>
      <c r="T22" s="76"/>
      <c r="U22" s="112"/>
      <c r="X22" s="8"/>
    </row>
    <row r="23" spans="1:24" ht="15" customHeight="1">
      <c r="A23" s="110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112"/>
      <c r="X23" s="8"/>
    </row>
    <row r="24" spans="1:24" ht="15.75">
      <c r="A24" s="25" t="s">
        <v>22</v>
      </c>
      <c r="B24" s="113">
        <v>19</v>
      </c>
      <c r="C24" s="113"/>
      <c r="D24" s="76"/>
      <c r="E24" s="76"/>
      <c r="F24" s="4"/>
      <c r="G24" s="5">
        <v>19</v>
      </c>
      <c r="H24" s="5">
        <v>25</v>
      </c>
      <c r="I24" s="4"/>
      <c r="J24" s="76"/>
      <c r="K24" s="76"/>
      <c r="L24" s="5">
        <v>25</v>
      </c>
      <c r="M24" s="5">
        <v>20</v>
      </c>
      <c r="N24" s="76"/>
      <c r="O24" s="76"/>
      <c r="P24" s="76"/>
      <c r="Q24" s="76"/>
      <c r="R24" s="113">
        <v>20</v>
      </c>
      <c r="S24" s="113"/>
      <c r="T24" s="113">
        <v>21</v>
      </c>
      <c r="U24" s="114"/>
      <c r="X24" s="8"/>
    </row>
    <row r="25" spans="1:24" ht="15.75">
      <c r="A25" s="25" t="s">
        <v>15</v>
      </c>
      <c r="B25" s="76">
        <f>B24*B21</f>
        <v>51300</v>
      </c>
      <c r="C25" s="76"/>
      <c r="D25" s="76">
        <f>D24*B21</f>
        <v>0</v>
      </c>
      <c r="E25" s="76"/>
      <c r="F25" s="4">
        <f>F24*B21</f>
        <v>0</v>
      </c>
      <c r="G25" s="4">
        <f>G24*B21</f>
        <v>51300</v>
      </c>
      <c r="H25" s="4">
        <f>H24*B21</f>
        <v>67500</v>
      </c>
      <c r="I25" s="4">
        <f>I24*B21</f>
        <v>0</v>
      </c>
      <c r="J25" s="76">
        <f>J24*B21</f>
        <v>0</v>
      </c>
      <c r="K25" s="76"/>
      <c r="L25" s="9">
        <f>L24*B21</f>
        <v>67500</v>
      </c>
      <c r="M25" s="4">
        <f>M24*B21</f>
        <v>54000</v>
      </c>
      <c r="N25" s="76"/>
      <c r="O25" s="76"/>
      <c r="P25" s="76">
        <f>P24*B21</f>
        <v>0</v>
      </c>
      <c r="Q25" s="76"/>
      <c r="R25" s="111">
        <f>R24*B21</f>
        <v>54000</v>
      </c>
      <c r="S25" s="111"/>
      <c r="T25" s="106">
        <v>56700</v>
      </c>
      <c r="U25" s="107"/>
      <c r="X25" s="8"/>
    </row>
    <row r="26" spans="1:24" ht="15">
      <c r="A26" s="109" t="s">
        <v>23</v>
      </c>
      <c r="B26" s="76" t="s">
        <v>26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112"/>
      <c r="X26" s="8"/>
    </row>
    <row r="27" spans="1:21" ht="15">
      <c r="A27" s="11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112"/>
    </row>
    <row r="28" spans="1:21" ht="20.25" customHeight="1">
      <c r="A28" s="25" t="s">
        <v>18</v>
      </c>
      <c r="B28" s="76">
        <v>1000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112"/>
    </row>
    <row r="29" spans="1:21" ht="15" customHeight="1">
      <c r="A29" s="109" t="s">
        <v>11</v>
      </c>
      <c r="B29" s="111" t="s">
        <v>12</v>
      </c>
      <c r="C29" s="111"/>
      <c r="D29" s="111"/>
      <c r="E29" s="111"/>
      <c r="F29" s="111"/>
      <c r="G29" s="111"/>
      <c r="H29" s="76" t="s">
        <v>25</v>
      </c>
      <c r="I29" s="76"/>
      <c r="J29" s="76"/>
      <c r="K29" s="76"/>
      <c r="L29" s="76"/>
      <c r="M29" s="76" t="s">
        <v>25</v>
      </c>
      <c r="N29" s="76"/>
      <c r="O29" s="76"/>
      <c r="P29" s="76"/>
      <c r="Q29" s="76"/>
      <c r="R29" s="76"/>
      <c r="S29" s="76"/>
      <c r="T29" s="76"/>
      <c r="U29" s="112"/>
    </row>
    <row r="30" spans="1:21" ht="15" customHeight="1">
      <c r="A30" s="110"/>
      <c r="B30" s="111"/>
      <c r="C30" s="111"/>
      <c r="D30" s="111"/>
      <c r="E30" s="111"/>
      <c r="F30" s="111"/>
      <c r="G30" s="111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112"/>
    </row>
    <row r="31" spans="1:21" ht="15.75">
      <c r="A31" s="25" t="s">
        <v>22</v>
      </c>
      <c r="B31" s="113">
        <v>20</v>
      </c>
      <c r="C31" s="113"/>
      <c r="D31" s="76"/>
      <c r="E31" s="76"/>
      <c r="F31" s="4"/>
      <c r="G31" s="5">
        <v>20</v>
      </c>
      <c r="H31" s="5">
        <v>25</v>
      </c>
      <c r="I31" s="4"/>
      <c r="J31" s="76"/>
      <c r="K31" s="76"/>
      <c r="L31" s="5">
        <v>25</v>
      </c>
      <c r="M31" s="5">
        <v>20</v>
      </c>
      <c r="N31" s="76"/>
      <c r="O31" s="76"/>
      <c r="P31" s="76"/>
      <c r="Q31" s="76"/>
      <c r="R31" s="113">
        <v>20</v>
      </c>
      <c r="S31" s="113"/>
      <c r="T31" s="113">
        <v>22</v>
      </c>
      <c r="U31" s="114"/>
    </row>
    <row r="32" spans="1:21" ht="15.75">
      <c r="A32" s="25" t="s">
        <v>15</v>
      </c>
      <c r="B32" s="76">
        <f>B31*B28</f>
        <v>20000</v>
      </c>
      <c r="C32" s="76"/>
      <c r="D32" s="76">
        <f>D31*B28</f>
        <v>0</v>
      </c>
      <c r="E32" s="76"/>
      <c r="F32" s="4">
        <f>F31*B28</f>
        <v>0</v>
      </c>
      <c r="G32" s="4">
        <f>G31*B28</f>
        <v>20000</v>
      </c>
      <c r="H32" s="4">
        <f>H31*B28</f>
        <v>25000</v>
      </c>
      <c r="I32" s="4">
        <f>I31*B28</f>
        <v>0</v>
      </c>
      <c r="J32" s="76">
        <f>J31*B28</f>
        <v>0</v>
      </c>
      <c r="K32" s="76"/>
      <c r="L32" s="4">
        <f>L31*B28</f>
        <v>25000</v>
      </c>
      <c r="M32" s="4">
        <f>M31*B28</f>
        <v>20000</v>
      </c>
      <c r="N32" s="76"/>
      <c r="O32" s="76"/>
      <c r="P32" s="76">
        <f>P31*B28</f>
        <v>0</v>
      </c>
      <c r="Q32" s="76"/>
      <c r="R32" s="76">
        <f>R31*B28</f>
        <v>20000</v>
      </c>
      <c r="S32" s="76"/>
      <c r="T32" s="115">
        <f>T31*B28</f>
        <v>22000</v>
      </c>
      <c r="U32" s="116"/>
    </row>
    <row r="33" spans="1:21" ht="15">
      <c r="A33" s="109" t="s">
        <v>23</v>
      </c>
      <c r="B33" s="76" t="s">
        <v>27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112"/>
    </row>
    <row r="34" spans="1:21" ht="15">
      <c r="A34" s="110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112"/>
    </row>
    <row r="35" spans="1:21" ht="15">
      <c r="A35" s="110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112"/>
    </row>
    <row r="36" spans="1:21" ht="20.25" customHeight="1">
      <c r="A36" s="25" t="s">
        <v>18</v>
      </c>
      <c r="B36" s="76">
        <v>9400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112"/>
    </row>
    <row r="37" spans="1:21" ht="15" customHeight="1">
      <c r="A37" s="109" t="s">
        <v>11</v>
      </c>
      <c r="B37" s="76" t="s">
        <v>12</v>
      </c>
      <c r="C37" s="76"/>
      <c r="D37" s="76"/>
      <c r="E37" s="76"/>
      <c r="F37" s="76"/>
      <c r="G37" s="76"/>
      <c r="H37" s="76" t="s">
        <v>25</v>
      </c>
      <c r="I37" s="76"/>
      <c r="J37" s="76"/>
      <c r="K37" s="76"/>
      <c r="L37" s="76"/>
      <c r="M37" s="76" t="s">
        <v>25</v>
      </c>
      <c r="N37" s="76"/>
      <c r="O37" s="76"/>
      <c r="P37" s="76"/>
      <c r="Q37" s="76"/>
      <c r="R37" s="76"/>
      <c r="S37" s="76"/>
      <c r="T37" s="76"/>
      <c r="U37" s="112"/>
    </row>
    <row r="38" spans="1:21" ht="15" customHeight="1">
      <c r="A38" s="110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112"/>
    </row>
    <row r="39" spans="1:21" ht="15.75">
      <c r="A39" s="25" t="s">
        <v>22</v>
      </c>
      <c r="B39" s="113">
        <v>20</v>
      </c>
      <c r="C39" s="113"/>
      <c r="D39" s="76"/>
      <c r="E39" s="76"/>
      <c r="F39" s="4"/>
      <c r="G39" s="5">
        <v>20</v>
      </c>
      <c r="H39" s="5">
        <v>25</v>
      </c>
      <c r="I39" s="4"/>
      <c r="J39" s="76"/>
      <c r="K39" s="76"/>
      <c r="L39" s="5">
        <v>25</v>
      </c>
      <c r="M39" s="5">
        <v>20</v>
      </c>
      <c r="N39" s="76"/>
      <c r="O39" s="76"/>
      <c r="P39" s="4"/>
      <c r="Q39" s="113">
        <v>20</v>
      </c>
      <c r="R39" s="113"/>
      <c r="S39" s="113">
        <v>22</v>
      </c>
      <c r="T39" s="113"/>
      <c r="U39" s="26"/>
    </row>
    <row r="40" spans="1:21" ht="15.75">
      <c r="A40" s="25" t="s">
        <v>15</v>
      </c>
      <c r="B40" s="76">
        <f>B39*B36</f>
        <v>188000</v>
      </c>
      <c r="C40" s="76"/>
      <c r="D40" s="76">
        <f>D39*B36</f>
        <v>0</v>
      </c>
      <c r="E40" s="76"/>
      <c r="F40" s="4">
        <f>F39*B36</f>
        <v>0</v>
      </c>
      <c r="G40" s="4">
        <f>G39*B36</f>
        <v>188000</v>
      </c>
      <c r="H40" s="4">
        <f>H39*B36</f>
        <v>235000</v>
      </c>
      <c r="I40" s="4">
        <f>I39*B36</f>
        <v>0</v>
      </c>
      <c r="J40" s="76">
        <f>J39*B36</f>
        <v>0</v>
      </c>
      <c r="K40" s="76"/>
      <c r="L40" s="4">
        <f>L39*B36</f>
        <v>235000</v>
      </c>
      <c r="M40" s="4">
        <f>M39*B36</f>
        <v>188000</v>
      </c>
      <c r="N40" s="76"/>
      <c r="O40" s="76"/>
      <c r="P40" s="4">
        <f>P39*B36</f>
        <v>0</v>
      </c>
      <c r="Q40" s="76">
        <f>Q39*B36</f>
        <v>188000</v>
      </c>
      <c r="R40" s="76"/>
      <c r="S40" s="115">
        <f>B36*S39</f>
        <v>206800</v>
      </c>
      <c r="T40" s="115"/>
      <c r="U40" s="26"/>
    </row>
    <row r="41" spans="1:24" ht="15">
      <c r="A41" s="54" t="s">
        <v>23</v>
      </c>
      <c r="B41" s="45" t="s">
        <v>91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8"/>
      <c r="X41" s="8"/>
    </row>
    <row r="42" spans="1:21" ht="15">
      <c r="A42" s="5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8"/>
    </row>
    <row r="43" spans="1:21" ht="20.25" customHeight="1">
      <c r="A43" s="28" t="s">
        <v>18</v>
      </c>
      <c r="B43" s="45">
        <v>300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8"/>
    </row>
    <row r="44" spans="1:21" ht="15" customHeight="1">
      <c r="A44" s="54" t="s">
        <v>11</v>
      </c>
      <c r="B44" s="45" t="s">
        <v>25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8"/>
    </row>
    <row r="45" spans="1:21" ht="15" customHeight="1">
      <c r="A45" s="5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8"/>
    </row>
    <row r="46" spans="1:21" ht="15.75">
      <c r="A46" s="28" t="s">
        <v>22</v>
      </c>
      <c r="B46" s="49">
        <v>70</v>
      </c>
      <c r="C46" s="49"/>
      <c r="D46" s="45"/>
      <c r="E46" s="45"/>
      <c r="F46" s="13"/>
      <c r="G46" s="22">
        <v>70</v>
      </c>
      <c r="H46" s="22"/>
      <c r="I46" s="13"/>
      <c r="J46" s="45"/>
      <c r="K46" s="45"/>
      <c r="L46" s="22"/>
      <c r="M46" s="22"/>
      <c r="N46" s="45"/>
      <c r="O46" s="45"/>
      <c r="P46" s="45"/>
      <c r="Q46" s="45"/>
      <c r="R46" s="49"/>
      <c r="S46" s="49"/>
      <c r="T46" s="49">
        <v>70</v>
      </c>
      <c r="U46" s="50"/>
    </row>
    <row r="47" spans="1:21" ht="15.75">
      <c r="A47" s="28" t="s">
        <v>15</v>
      </c>
      <c r="B47" s="45">
        <f>B46*B43</f>
        <v>21000</v>
      </c>
      <c r="C47" s="45"/>
      <c r="D47" s="45">
        <f>D46*B43</f>
        <v>0</v>
      </c>
      <c r="E47" s="45"/>
      <c r="F47" s="13">
        <f>F46*B43</f>
        <v>0</v>
      </c>
      <c r="G47" s="13">
        <f>G46*B43</f>
        <v>21000</v>
      </c>
      <c r="H47" s="13">
        <f>H46*B43</f>
        <v>0</v>
      </c>
      <c r="I47" s="13">
        <f>I46*B43</f>
        <v>0</v>
      </c>
      <c r="J47" s="45">
        <f>J46*B43</f>
        <v>0</v>
      </c>
      <c r="K47" s="45"/>
      <c r="L47" s="13">
        <f>L46*B43</f>
        <v>0</v>
      </c>
      <c r="M47" s="13">
        <f>M46*B43</f>
        <v>0</v>
      </c>
      <c r="N47" s="45"/>
      <c r="O47" s="45"/>
      <c r="P47" s="45">
        <f>P46*B43</f>
        <v>0</v>
      </c>
      <c r="Q47" s="45"/>
      <c r="R47" s="45">
        <f>R46*B43</f>
        <v>0</v>
      </c>
      <c r="S47" s="45"/>
      <c r="T47" s="46">
        <f>T46*B43</f>
        <v>21000</v>
      </c>
      <c r="U47" s="47"/>
    </row>
    <row r="48" spans="1:21" ht="15">
      <c r="A48" s="54" t="s">
        <v>23</v>
      </c>
      <c r="B48" s="45" t="s">
        <v>92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8"/>
    </row>
    <row r="49" spans="1:21" ht="15">
      <c r="A49" s="5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8"/>
    </row>
    <row r="50" spans="1:21" ht="15">
      <c r="A50" s="5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8"/>
    </row>
    <row r="51" spans="1:21" ht="20.25" customHeight="1">
      <c r="A51" s="28" t="s">
        <v>18</v>
      </c>
      <c r="B51" s="45">
        <v>300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8"/>
    </row>
    <row r="52" spans="1:21" ht="15" customHeight="1">
      <c r="A52" s="54" t="s">
        <v>11</v>
      </c>
      <c r="B52" s="45" t="s">
        <v>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8"/>
    </row>
    <row r="53" spans="1:21" ht="15" customHeight="1">
      <c r="A53" s="5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8"/>
    </row>
    <row r="54" spans="1:21" ht="15.75">
      <c r="A54" s="28" t="s">
        <v>22</v>
      </c>
      <c r="B54" s="49">
        <v>70</v>
      </c>
      <c r="C54" s="49"/>
      <c r="D54" s="45"/>
      <c r="E54" s="45"/>
      <c r="F54" s="13"/>
      <c r="G54" s="22">
        <v>70</v>
      </c>
      <c r="H54" s="22"/>
      <c r="I54" s="13"/>
      <c r="J54" s="45"/>
      <c r="K54" s="45"/>
      <c r="L54" s="22"/>
      <c r="M54" s="22"/>
      <c r="N54" s="45"/>
      <c r="O54" s="45"/>
      <c r="P54" s="13"/>
      <c r="Q54" s="49"/>
      <c r="R54" s="49"/>
      <c r="S54" s="49">
        <v>70</v>
      </c>
      <c r="T54" s="49"/>
      <c r="U54" s="29"/>
    </row>
    <row r="55" spans="1:21" ht="15.75">
      <c r="A55" s="28" t="s">
        <v>15</v>
      </c>
      <c r="B55" s="45">
        <f>B54*B51</f>
        <v>21000</v>
      </c>
      <c r="C55" s="45"/>
      <c r="D55" s="45">
        <f>D54*B51</f>
        <v>0</v>
      </c>
      <c r="E55" s="45"/>
      <c r="F55" s="13">
        <f>F54*B51</f>
        <v>0</v>
      </c>
      <c r="G55" s="13">
        <f>G54*B51</f>
        <v>21000</v>
      </c>
      <c r="H55" s="13">
        <f>H54*B51</f>
        <v>0</v>
      </c>
      <c r="I55" s="13">
        <f>I54*B51</f>
        <v>0</v>
      </c>
      <c r="J55" s="45">
        <f>J54*B51</f>
        <v>0</v>
      </c>
      <c r="K55" s="45"/>
      <c r="L55" s="13">
        <f>L54*B51</f>
        <v>0</v>
      </c>
      <c r="M55" s="13">
        <f>M54*B51</f>
        <v>0</v>
      </c>
      <c r="N55" s="45"/>
      <c r="O55" s="45"/>
      <c r="P55" s="13">
        <f>P54*B51</f>
        <v>0</v>
      </c>
      <c r="Q55" s="45">
        <f>Q54*B51</f>
        <v>0</v>
      </c>
      <c r="R55" s="45"/>
      <c r="S55" s="46">
        <f>B51*S54</f>
        <v>21000</v>
      </c>
      <c r="T55" s="46"/>
      <c r="U55" s="29"/>
    </row>
    <row r="56" spans="1:21" ht="15" customHeight="1">
      <c r="A56" s="122" t="s">
        <v>23</v>
      </c>
      <c r="B56" s="124" t="s">
        <v>28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6"/>
      <c r="T56" s="124"/>
      <c r="U56" s="130"/>
    </row>
    <row r="57" spans="1:21" ht="15" customHeight="1">
      <c r="A57" s="123"/>
      <c r="B57" s="127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9"/>
      <c r="T57" s="127"/>
      <c r="U57" s="131"/>
    </row>
    <row r="58" spans="1:21" ht="18.75" customHeight="1">
      <c r="A58" s="25" t="s">
        <v>10</v>
      </c>
      <c r="B58" s="100">
        <v>2000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08"/>
    </row>
    <row r="59" spans="1:21" ht="15.75" customHeight="1">
      <c r="A59" s="122" t="s">
        <v>11</v>
      </c>
      <c r="B59" s="124" t="s">
        <v>29</v>
      </c>
      <c r="C59" s="125"/>
      <c r="D59" s="125"/>
      <c r="E59" s="125"/>
      <c r="F59" s="125"/>
      <c r="G59" s="126"/>
      <c r="H59" s="132" t="s">
        <v>30</v>
      </c>
      <c r="I59" s="133"/>
      <c r="J59" s="133"/>
      <c r="K59" s="133"/>
      <c r="L59" s="134"/>
      <c r="M59" s="132" t="s">
        <v>30</v>
      </c>
      <c r="N59" s="133"/>
      <c r="O59" s="133"/>
      <c r="P59" s="133"/>
      <c r="Q59" s="133"/>
      <c r="R59" s="133"/>
      <c r="S59" s="134"/>
      <c r="T59" s="124"/>
      <c r="U59" s="130"/>
    </row>
    <row r="60" spans="1:21" ht="15.75" customHeight="1">
      <c r="A60" s="123"/>
      <c r="B60" s="127"/>
      <c r="C60" s="128"/>
      <c r="D60" s="128"/>
      <c r="E60" s="128"/>
      <c r="F60" s="128"/>
      <c r="G60" s="129"/>
      <c r="H60" s="135"/>
      <c r="I60" s="136"/>
      <c r="J60" s="136"/>
      <c r="K60" s="136"/>
      <c r="L60" s="137"/>
      <c r="M60" s="135"/>
      <c r="N60" s="136"/>
      <c r="O60" s="136"/>
      <c r="P60" s="136"/>
      <c r="Q60" s="136"/>
      <c r="R60" s="136"/>
      <c r="S60" s="137"/>
      <c r="T60" s="127"/>
      <c r="U60" s="131"/>
    </row>
    <row r="61" spans="1:21" ht="15.75">
      <c r="A61" s="25" t="s">
        <v>22</v>
      </c>
      <c r="B61" s="120">
        <v>70</v>
      </c>
      <c r="C61" s="121"/>
      <c r="D61" s="100"/>
      <c r="E61" s="101"/>
      <c r="F61" s="4"/>
      <c r="G61" s="5">
        <v>70</v>
      </c>
      <c r="H61" s="5">
        <v>75</v>
      </c>
      <c r="I61" s="4"/>
      <c r="J61" s="100"/>
      <c r="K61" s="101"/>
      <c r="L61" s="5">
        <v>75</v>
      </c>
      <c r="M61" s="5">
        <v>70</v>
      </c>
      <c r="N61" s="100"/>
      <c r="O61" s="101"/>
      <c r="P61" s="4"/>
      <c r="Q61" s="120">
        <v>70</v>
      </c>
      <c r="R61" s="121"/>
      <c r="S61" s="120">
        <v>72</v>
      </c>
      <c r="T61" s="121"/>
      <c r="U61" s="26"/>
    </row>
    <row r="62" spans="1:21" ht="15.75">
      <c r="A62" s="25" t="s">
        <v>15</v>
      </c>
      <c r="B62" s="100">
        <f>B61*B58</f>
        <v>140000</v>
      </c>
      <c r="C62" s="101"/>
      <c r="D62" s="100">
        <f>D61*B58</f>
        <v>0</v>
      </c>
      <c r="E62" s="101"/>
      <c r="F62" s="4">
        <f>F61*B58</f>
        <v>0</v>
      </c>
      <c r="G62" s="4">
        <f>G61*B58</f>
        <v>140000</v>
      </c>
      <c r="H62" s="4">
        <f>H61*B58</f>
        <v>150000</v>
      </c>
      <c r="I62" s="4">
        <f>I61*B58</f>
        <v>0</v>
      </c>
      <c r="J62" s="100">
        <v>0</v>
      </c>
      <c r="K62" s="101"/>
      <c r="L62" s="4">
        <f>L61*B58</f>
        <v>150000</v>
      </c>
      <c r="M62" s="4">
        <f>M61*B58</f>
        <v>140000</v>
      </c>
      <c r="N62" s="100">
        <f>N61*B58</f>
        <v>0</v>
      </c>
      <c r="O62" s="101"/>
      <c r="P62" s="4"/>
      <c r="Q62" s="100">
        <f>Q61*B58</f>
        <v>140000</v>
      </c>
      <c r="R62" s="101"/>
      <c r="S62" s="118">
        <f>S61*B58</f>
        <v>144000</v>
      </c>
      <c r="T62" s="119"/>
      <c r="U62" s="26"/>
    </row>
    <row r="63" spans="1:21" ht="15">
      <c r="A63" s="109" t="s">
        <v>23</v>
      </c>
      <c r="B63" s="76" t="s">
        <v>31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112"/>
    </row>
    <row r="64" spans="1:21" ht="15">
      <c r="A64" s="110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112"/>
    </row>
    <row r="65" spans="1:21" ht="18.75" customHeight="1">
      <c r="A65" s="25" t="s">
        <v>10</v>
      </c>
      <c r="B65" s="76">
        <v>1170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112"/>
    </row>
    <row r="66" spans="1:21" ht="15.75" customHeight="1">
      <c r="A66" s="109" t="s">
        <v>11</v>
      </c>
      <c r="B66" s="76" t="s">
        <v>32</v>
      </c>
      <c r="C66" s="76"/>
      <c r="D66" s="76"/>
      <c r="E66" s="76"/>
      <c r="F66" s="76"/>
      <c r="G66" s="76"/>
      <c r="H66" s="76" t="s">
        <v>33</v>
      </c>
      <c r="I66" s="76"/>
      <c r="J66" s="76"/>
      <c r="K66" s="76"/>
      <c r="L66" s="76"/>
      <c r="M66" s="76" t="s">
        <v>34</v>
      </c>
      <c r="N66" s="76"/>
      <c r="O66" s="76"/>
      <c r="P66" s="76"/>
      <c r="Q66" s="76"/>
      <c r="R66" s="76"/>
      <c r="S66" s="76"/>
      <c r="T66" s="76"/>
      <c r="U66" s="112"/>
    </row>
    <row r="67" spans="1:21" ht="15.75" customHeight="1">
      <c r="A67" s="110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112"/>
    </row>
    <row r="68" spans="1:21" ht="15.75">
      <c r="A68" s="25" t="s">
        <v>22</v>
      </c>
      <c r="B68" s="113">
        <v>68</v>
      </c>
      <c r="C68" s="113"/>
      <c r="D68" s="76"/>
      <c r="E68" s="76"/>
      <c r="F68" s="4"/>
      <c r="G68" s="5">
        <v>68</v>
      </c>
      <c r="H68" s="5">
        <v>75</v>
      </c>
      <c r="I68" s="4"/>
      <c r="J68" s="76"/>
      <c r="K68" s="76"/>
      <c r="L68" s="5">
        <v>75</v>
      </c>
      <c r="M68" s="5">
        <v>70</v>
      </c>
      <c r="N68" s="76"/>
      <c r="O68" s="76"/>
      <c r="P68" s="4"/>
      <c r="Q68" s="113">
        <v>70</v>
      </c>
      <c r="R68" s="113"/>
      <c r="S68" s="113">
        <v>71</v>
      </c>
      <c r="T68" s="113"/>
      <c r="U68" s="26"/>
    </row>
    <row r="69" spans="1:21" ht="15.75">
      <c r="A69" s="25" t="s">
        <v>15</v>
      </c>
      <c r="B69" s="76">
        <f>B68*B65</f>
        <v>79560</v>
      </c>
      <c r="C69" s="76"/>
      <c r="D69" s="76">
        <f>D68*B65</f>
        <v>0</v>
      </c>
      <c r="E69" s="76"/>
      <c r="F69" s="4">
        <f>F68*B65</f>
        <v>0</v>
      </c>
      <c r="G69" s="4">
        <f>G68*B65</f>
        <v>79560</v>
      </c>
      <c r="H69" s="4">
        <f>H68*B65</f>
        <v>87750</v>
      </c>
      <c r="I69" s="4">
        <f>I68*B65</f>
        <v>0</v>
      </c>
      <c r="J69" s="76">
        <f>J68*B65</f>
        <v>0</v>
      </c>
      <c r="K69" s="76"/>
      <c r="L69" s="4">
        <f>L68*B65</f>
        <v>87750</v>
      </c>
      <c r="M69" s="4">
        <f>M68*B65</f>
        <v>81900</v>
      </c>
      <c r="N69" s="76"/>
      <c r="O69" s="76"/>
      <c r="P69" s="4"/>
      <c r="Q69" s="76">
        <f>M69</f>
        <v>81900</v>
      </c>
      <c r="R69" s="76"/>
      <c r="S69" s="115">
        <f>S68*B65</f>
        <v>83070</v>
      </c>
      <c r="T69" s="115"/>
      <c r="U69" s="26"/>
    </row>
    <row r="70" spans="1:21" ht="15">
      <c r="A70" s="109" t="s">
        <v>23</v>
      </c>
      <c r="B70" s="76" t="s">
        <v>35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112"/>
    </row>
    <row r="71" spans="1:21" ht="15">
      <c r="A71" s="110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112"/>
    </row>
    <row r="72" spans="1:21" ht="18.75" customHeight="1">
      <c r="A72" s="25" t="s">
        <v>18</v>
      </c>
      <c r="B72" s="76">
        <v>750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112"/>
    </row>
    <row r="73" spans="1:21" ht="15" customHeight="1">
      <c r="A73" s="109" t="s">
        <v>11</v>
      </c>
      <c r="B73" s="76" t="s">
        <v>36</v>
      </c>
      <c r="C73" s="76"/>
      <c r="D73" s="76"/>
      <c r="E73" s="76"/>
      <c r="F73" s="76"/>
      <c r="G73" s="76"/>
      <c r="H73" s="76" t="s">
        <v>33</v>
      </c>
      <c r="I73" s="76"/>
      <c r="J73" s="76"/>
      <c r="K73" s="76"/>
      <c r="L73" s="76"/>
      <c r="M73" s="76" t="s">
        <v>34</v>
      </c>
      <c r="N73" s="76"/>
      <c r="O73" s="76"/>
      <c r="P73" s="76"/>
      <c r="Q73" s="76"/>
      <c r="R73" s="76"/>
      <c r="S73" s="76"/>
      <c r="T73" s="76"/>
      <c r="U73" s="112"/>
    </row>
    <row r="74" spans="1:21" ht="15" customHeight="1">
      <c r="A74" s="110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112"/>
    </row>
    <row r="75" spans="1:21" ht="15.75">
      <c r="A75" s="25" t="s">
        <v>22</v>
      </c>
      <c r="B75" s="113">
        <v>115</v>
      </c>
      <c r="C75" s="113"/>
      <c r="D75" s="76"/>
      <c r="E75" s="76"/>
      <c r="F75" s="4"/>
      <c r="G75" s="5">
        <v>115</v>
      </c>
      <c r="H75" s="5">
        <v>125</v>
      </c>
      <c r="I75" s="4"/>
      <c r="J75" s="76"/>
      <c r="K75" s="76"/>
      <c r="L75" s="5">
        <v>125</v>
      </c>
      <c r="M75" s="113">
        <v>120</v>
      </c>
      <c r="N75" s="113"/>
      <c r="O75" s="4"/>
      <c r="P75" s="76"/>
      <c r="Q75" s="76"/>
      <c r="R75" s="113">
        <v>120</v>
      </c>
      <c r="S75" s="113"/>
      <c r="T75" s="113">
        <v>120</v>
      </c>
      <c r="U75" s="114"/>
    </row>
    <row r="76" spans="1:21" ht="15.75">
      <c r="A76" s="25" t="s">
        <v>15</v>
      </c>
      <c r="B76" s="76">
        <f>B75*B72</f>
        <v>86250</v>
      </c>
      <c r="C76" s="76"/>
      <c r="D76" s="76">
        <f>D75*B72</f>
        <v>0</v>
      </c>
      <c r="E76" s="76"/>
      <c r="F76" s="4">
        <f>F75*B72</f>
        <v>0</v>
      </c>
      <c r="G76" s="4">
        <f>G75*B72</f>
        <v>86250</v>
      </c>
      <c r="H76" s="4">
        <f>H75*B72</f>
        <v>93750</v>
      </c>
      <c r="I76" s="4"/>
      <c r="J76" s="76"/>
      <c r="K76" s="76"/>
      <c r="L76" s="4">
        <f>H76</f>
        <v>93750</v>
      </c>
      <c r="M76" s="76">
        <f>M75*B72</f>
        <v>90000</v>
      </c>
      <c r="N76" s="76"/>
      <c r="O76" s="4"/>
      <c r="P76" s="76"/>
      <c r="Q76" s="76"/>
      <c r="R76" s="76">
        <f>M76</f>
        <v>90000</v>
      </c>
      <c r="S76" s="76"/>
      <c r="T76" s="115">
        <f>T75*B72</f>
        <v>90000</v>
      </c>
      <c r="U76" s="116"/>
    </row>
    <row r="77" spans="1:21" ht="15">
      <c r="A77" s="109" t="s">
        <v>23</v>
      </c>
      <c r="B77" s="76" t="s">
        <v>37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 t="s">
        <v>38</v>
      </c>
      <c r="U77" s="112"/>
    </row>
    <row r="78" spans="1:21" ht="15">
      <c r="A78" s="110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112"/>
    </row>
    <row r="79" spans="1:21" ht="19.5" customHeight="1">
      <c r="A79" s="25" t="s">
        <v>10</v>
      </c>
      <c r="B79" s="76">
        <v>830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112"/>
    </row>
    <row r="80" spans="1:21" ht="15">
      <c r="A80" s="109" t="s">
        <v>11</v>
      </c>
      <c r="B80" s="76" t="s">
        <v>39</v>
      </c>
      <c r="C80" s="76"/>
      <c r="D80" s="76"/>
      <c r="E80" s="76"/>
      <c r="F80" s="76"/>
      <c r="G80" s="76"/>
      <c r="H80" s="111" t="s">
        <v>40</v>
      </c>
      <c r="I80" s="111"/>
      <c r="J80" s="111"/>
      <c r="K80" s="111"/>
      <c r="L80" s="111"/>
      <c r="M80" s="111" t="s">
        <v>40</v>
      </c>
      <c r="N80" s="111"/>
      <c r="O80" s="111"/>
      <c r="P80" s="111"/>
      <c r="Q80" s="111"/>
      <c r="R80" s="111"/>
      <c r="S80" s="111"/>
      <c r="T80" s="76"/>
      <c r="U80" s="112"/>
    </row>
    <row r="81" spans="1:21" ht="15">
      <c r="A81" s="110"/>
      <c r="B81" s="76"/>
      <c r="C81" s="76"/>
      <c r="D81" s="76"/>
      <c r="E81" s="76"/>
      <c r="F81" s="76"/>
      <c r="G81" s="76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76"/>
      <c r="U81" s="112"/>
    </row>
    <row r="82" spans="1:21" ht="15.75">
      <c r="A82" s="25" t="s">
        <v>22</v>
      </c>
      <c r="B82" s="113">
        <v>60</v>
      </c>
      <c r="C82" s="113"/>
      <c r="D82" s="76"/>
      <c r="E82" s="76"/>
      <c r="F82" s="4"/>
      <c r="G82" s="5">
        <v>60</v>
      </c>
      <c r="H82" s="5">
        <v>65</v>
      </c>
      <c r="I82" s="4"/>
      <c r="J82" s="76"/>
      <c r="K82" s="76"/>
      <c r="L82" s="5">
        <v>65</v>
      </c>
      <c r="M82" s="5">
        <v>60</v>
      </c>
      <c r="N82" s="76"/>
      <c r="O82" s="76"/>
      <c r="P82" s="76"/>
      <c r="Q82" s="76"/>
      <c r="R82" s="113">
        <v>60</v>
      </c>
      <c r="S82" s="113"/>
      <c r="T82" s="113">
        <v>62</v>
      </c>
      <c r="U82" s="114"/>
    </row>
    <row r="83" spans="1:21" ht="15.75">
      <c r="A83" s="25" t="s">
        <v>15</v>
      </c>
      <c r="B83" s="76">
        <f>B82*B79</f>
        <v>49800</v>
      </c>
      <c r="C83" s="76"/>
      <c r="D83" s="76">
        <f>D82*B79</f>
        <v>0</v>
      </c>
      <c r="E83" s="76"/>
      <c r="F83" s="4">
        <f>F82*B79</f>
        <v>0</v>
      </c>
      <c r="G83" s="4">
        <f>G82*B79</f>
        <v>49800</v>
      </c>
      <c r="H83" s="4">
        <f>H82*B79</f>
        <v>53950</v>
      </c>
      <c r="I83" s="4">
        <f>I82*B79</f>
        <v>0</v>
      </c>
      <c r="J83" s="76">
        <f>J82*B79</f>
        <v>0</v>
      </c>
      <c r="K83" s="76"/>
      <c r="L83" s="4">
        <f>L82*B79</f>
        <v>53950</v>
      </c>
      <c r="M83" s="4">
        <f>M82*B79</f>
        <v>49800</v>
      </c>
      <c r="N83" s="76">
        <f>N82*B79</f>
        <v>0</v>
      </c>
      <c r="O83" s="76"/>
      <c r="P83" s="76"/>
      <c r="Q83" s="76"/>
      <c r="R83" s="76">
        <f>R82*B79</f>
        <v>49800</v>
      </c>
      <c r="S83" s="76"/>
      <c r="T83" s="115">
        <f>T82*B79</f>
        <v>51460</v>
      </c>
      <c r="U83" s="116"/>
    </row>
    <row r="84" spans="1:21" ht="15">
      <c r="A84" s="109" t="s">
        <v>23</v>
      </c>
      <c r="B84" s="76" t="s">
        <v>41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112"/>
    </row>
    <row r="85" spans="1:21" ht="20.25" customHeight="1">
      <c r="A85" s="110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112"/>
    </row>
    <row r="86" spans="1:21" ht="19.5" customHeight="1">
      <c r="A86" s="25" t="s">
        <v>18</v>
      </c>
      <c r="B86" s="76">
        <v>700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112"/>
    </row>
    <row r="87" spans="1:21" ht="15">
      <c r="A87" s="109" t="s">
        <v>11</v>
      </c>
      <c r="B87" s="76" t="s">
        <v>42</v>
      </c>
      <c r="C87" s="76"/>
      <c r="D87" s="76"/>
      <c r="E87" s="76"/>
      <c r="F87" s="76"/>
      <c r="G87" s="76"/>
      <c r="H87" s="76" t="s">
        <v>43</v>
      </c>
      <c r="I87" s="76"/>
      <c r="J87" s="76"/>
      <c r="K87" s="76"/>
      <c r="L87" s="76"/>
      <c r="M87" s="76" t="s">
        <v>42</v>
      </c>
      <c r="N87" s="76"/>
      <c r="O87" s="76"/>
      <c r="P87" s="76"/>
      <c r="Q87" s="76"/>
      <c r="R87" s="76"/>
      <c r="S87" s="76"/>
      <c r="T87" s="76"/>
      <c r="U87" s="112"/>
    </row>
    <row r="88" spans="1:21" ht="15">
      <c r="A88" s="110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112"/>
    </row>
    <row r="89" spans="1:21" ht="15.75">
      <c r="A89" s="25" t="s">
        <v>22</v>
      </c>
      <c r="B89" s="113">
        <v>108</v>
      </c>
      <c r="C89" s="113"/>
      <c r="D89" s="76"/>
      <c r="E89" s="76"/>
      <c r="F89" s="4"/>
      <c r="G89" s="5">
        <v>108</v>
      </c>
      <c r="H89" s="5">
        <v>115</v>
      </c>
      <c r="I89" s="4">
        <v>0</v>
      </c>
      <c r="J89" s="76"/>
      <c r="K89" s="76"/>
      <c r="L89" s="5">
        <v>115</v>
      </c>
      <c r="M89" s="5">
        <v>110</v>
      </c>
      <c r="N89" s="76"/>
      <c r="O89" s="76"/>
      <c r="P89" s="76"/>
      <c r="Q89" s="76"/>
      <c r="R89" s="113">
        <v>110</v>
      </c>
      <c r="S89" s="113"/>
      <c r="T89" s="113">
        <v>111</v>
      </c>
      <c r="U89" s="114"/>
    </row>
    <row r="90" spans="1:21" ht="15.75">
      <c r="A90" s="25" t="s">
        <v>15</v>
      </c>
      <c r="B90" s="76">
        <f>B89*B86</f>
        <v>75600</v>
      </c>
      <c r="C90" s="76"/>
      <c r="D90" s="76">
        <f>D89*B86</f>
        <v>0</v>
      </c>
      <c r="E90" s="76"/>
      <c r="F90" s="4">
        <f>F89*B86</f>
        <v>0</v>
      </c>
      <c r="G90" s="4">
        <f>G89*B86</f>
        <v>75600</v>
      </c>
      <c r="H90" s="4">
        <f>H89*B86</f>
        <v>80500</v>
      </c>
      <c r="I90" s="4">
        <f>I89*B86</f>
        <v>0</v>
      </c>
      <c r="J90" s="76">
        <f>J89*B86</f>
        <v>0</v>
      </c>
      <c r="K90" s="76"/>
      <c r="L90" s="4">
        <f>L89*B86</f>
        <v>80500</v>
      </c>
      <c r="M90" s="4">
        <f>M89*B86</f>
        <v>77000</v>
      </c>
      <c r="N90" s="76">
        <f>N89*B86</f>
        <v>0</v>
      </c>
      <c r="O90" s="76"/>
      <c r="P90" s="76">
        <f>P89*B86</f>
        <v>0</v>
      </c>
      <c r="Q90" s="76"/>
      <c r="R90" s="76">
        <f>R89*B86</f>
        <v>77000</v>
      </c>
      <c r="S90" s="76"/>
      <c r="T90" s="115">
        <f>T89*B86</f>
        <v>77700</v>
      </c>
      <c r="U90" s="116"/>
    </row>
    <row r="91" spans="1:21" ht="51" customHeight="1">
      <c r="A91" s="30" t="s">
        <v>23</v>
      </c>
      <c r="B91" s="100" t="s">
        <v>44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0"/>
      <c r="T91" s="76"/>
      <c r="U91" s="112"/>
    </row>
    <row r="92" spans="1:21" ht="19.5" customHeight="1">
      <c r="A92" s="25" t="s">
        <v>45</v>
      </c>
      <c r="B92" s="76">
        <v>920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112"/>
    </row>
    <row r="93" spans="1:21" ht="15">
      <c r="A93" s="109" t="s">
        <v>11</v>
      </c>
      <c r="B93" s="76" t="s">
        <v>46</v>
      </c>
      <c r="C93" s="76"/>
      <c r="D93" s="76"/>
      <c r="E93" s="76"/>
      <c r="F93" s="76"/>
      <c r="G93" s="76"/>
      <c r="H93" s="111" t="s">
        <v>47</v>
      </c>
      <c r="I93" s="111"/>
      <c r="J93" s="111"/>
      <c r="K93" s="111"/>
      <c r="L93" s="111"/>
      <c r="M93" s="111" t="s">
        <v>48</v>
      </c>
      <c r="N93" s="111"/>
      <c r="O93" s="111"/>
      <c r="P93" s="111"/>
      <c r="Q93" s="111"/>
      <c r="R93" s="111"/>
      <c r="S93" s="111"/>
      <c r="T93" s="76"/>
      <c r="U93" s="112"/>
    </row>
    <row r="94" spans="1:21" ht="15">
      <c r="A94" s="110"/>
      <c r="B94" s="76"/>
      <c r="C94" s="76"/>
      <c r="D94" s="76"/>
      <c r="E94" s="76"/>
      <c r="F94" s="76"/>
      <c r="G94" s="76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76"/>
      <c r="U94" s="112"/>
    </row>
    <row r="95" spans="1:21" ht="15.75">
      <c r="A95" s="25" t="s">
        <v>22</v>
      </c>
      <c r="B95" s="113">
        <v>75</v>
      </c>
      <c r="C95" s="113"/>
      <c r="D95" s="76"/>
      <c r="E95" s="76"/>
      <c r="F95" s="4"/>
      <c r="G95" s="5">
        <v>75</v>
      </c>
      <c r="H95" s="5">
        <v>80</v>
      </c>
      <c r="I95" s="4">
        <v>0</v>
      </c>
      <c r="J95" s="76"/>
      <c r="K95" s="76"/>
      <c r="L95" s="5">
        <v>80</v>
      </c>
      <c r="M95" s="5">
        <v>75</v>
      </c>
      <c r="N95" s="76"/>
      <c r="O95" s="76"/>
      <c r="P95" s="76"/>
      <c r="Q95" s="76"/>
      <c r="R95" s="113">
        <v>75</v>
      </c>
      <c r="S95" s="113"/>
      <c r="T95" s="113">
        <v>77</v>
      </c>
      <c r="U95" s="114"/>
    </row>
    <row r="96" spans="1:21" ht="15.75">
      <c r="A96" s="25" t="s">
        <v>15</v>
      </c>
      <c r="B96" s="76">
        <f>B95*B92</f>
        <v>69000</v>
      </c>
      <c r="C96" s="76"/>
      <c r="D96" s="76">
        <f>D95*B92</f>
        <v>0</v>
      </c>
      <c r="E96" s="76"/>
      <c r="F96" s="4">
        <f>F95*B92</f>
        <v>0</v>
      </c>
      <c r="G96" s="4">
        <f>G95*B92</f>
        <v>69000</v>
      </c>
      <c r="H96" s="4">
        <f>B92*H95</f>
        <v>73600</v>
      </c>
      <c r="I96" s="4">
        <f>I95*B92</f>
        <v>0</v>
      </c>
      <c r="J96" s="76">
        <f>J95*B92</f>
        <v>0</v>
      </c>
      <c r="K96" s="76"/>
      <c r="L96" s="4">
        <f>L95*B92</f>
        <v>73600</v>
      </c>
      <c r="M96" s="4">
        <f>M95*B92</f>
        <v>69000</v>
      </c>
      <c r="N96" s="76"/>
      <c r="O96" s="76"/>
      <c r="P96" s="76"/>
      <c r="Q96" s="76"/>
      <c r="R96" s="76">
        <f>R95*B92</f>
        <v>69000</v>
      </c>
      <c r="S96" s="76"/>
      <c r="T96" s="115">
        <f>T95*B92</f>
        <v>70840</v>
      </c>
      <c r="U96" s="116"/>
    </row>
    <row r="97" spans="1:21" ht="15">
      <c r="A97" s="109" t="s">
        <v>23</v>
      </c>
      <c r="B97" s="76" t="s">
        <v>49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12"/>
    </row>
    <row r="98" spans="1:21" ht="15">
      <c r="A98" s="110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112"/>
    </row>
    <row r="99" spans="1:21" ht="29.25" customHeight="1">
      <c r="A99" s="25" t="s">
        <v>45</v>
      </c>
      <c r="B99" s="76">
        <v>500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112"/>
    </row>
    <row r="100" spans="1:21" ht="15" customHeight="1">
      <c r="A100" s="109" t="s">
        <v>11</v>
      </c>
      <c r="B100" s="76" t="s">
        <v>50</v>
      </c>
      <c r="C100" s="76"/>
      <c r="D100" s="76"/>
      <c r="E100" s="76"/>
      <c r="F100" s="76"/>
      <c r="G100" s="76"/>
      <c r="H100" s="111" t="s">
        <v>51</v>
      </c>
      <c r="I100" s="111"/>
      <c r="J100" s="111"/>
      <c r="K100" s="111"/>
      <c r="L100" s="111"/>
      <c r="M100" s="76" t="s">
        <v>52</v>
      </c>
      <c r="N100" s="76"/>
      <c r="O100" s="76"/>
      <c r="P100" s="76"/>
      <c r="Q100" s="76"/>
      <c r="R100" s="76"/>
      <c r="S100" s="76"/>
      <c r="T100" s="76"/>
      <c r="U100" s="112"/>
    </row>
    <row r="101" spans="1:21" ht="15" customHeight="1">
      <c r="A101" s="110"/>
      <c r="B101" s="76"/>
      <c r="C101" s="76"/>
      <c r="D101" s="76"/>
      <c r="E101" s="76"/>
      <c r="F101" s="76"/>
      <c r="G101" s="76"/>
      <c r="H101" s="111"/>
      <c r="I101" s="111"/>
      <c r="J101" s="111"/>
      <c r="K101" s="111"/>
      <c r="L101" s="111"/>
      <c r="M101" s="76"/>
      <c r="N101" s="76"/>
      <c r="O101" s="76"/>
      <c r="P101" s="76"/>
      <c r="Q101" s="76"/>
      <c r="R101" s="76"/>
      <c r="S101" s="76"/>
      <c r="T101" s="76"/>
      <c r="U101" s="112"/>
    </row>
    <row r="102" spans="1:21" ht="15.75">
      <c r="A102" s="25" t="s">
        <v>22</v>
      </c>
      <c r="B102" s="113">
        <v>45</v>
      </c>
      <c r="C102" s="113"/>
      <c r="D102" s="76"/>
      <c r="E102" s="76"/>
      <c r="F102" s="4"/>
      <c r="G102" s="5">
        <v>45</v>
      </c>
      <c r="H102" s="5">
        <v>42</v>
      </c>
      <c r="I102" s="4"/>
      <c r="J102" s="76"/>
      <c r="K102" s="76"/>
      <c r="L102" s="5">
        <v>42</v>
      </c>
      <c r="M102" s="5">
        <v>45</v>
      </c>
      <c r="N102" s="76"/>
      <c r="O102" s="76"/>
      <c r="P102" s="76"/>
      <c r="Q102" s="76"/>
      <c r="R102" s="113">
        <v>45</v>
      </c>
      <c r="S102" s="113"/>
      <c r="T102" s="113">
        <v>44</v>
      </c>
      <c r="U102" s="114"/>
    </row>
    <row r="103" spans="1:21" ht="15.75">
      <c r="A103" s="25" t="s">
        <v>15</v>
      </c>
      <c r="B103" s="76">
        <f>B102*B99</f>
        <v>22500</v>
      </c>
      <c r="C103" s="76"/>
      <c r="D103" s="76">
        <f>D102*B99</f>
        <v>0</v>
      </c>
      <c r="E103" s="76"/>
      <c r="F103" s="4">
        <f>F102*B99</f>
        <v>0</v>
      </c>
      <c r="G103" s="4">
        <f>G102*B99</f>
        <v>22500</v>
      </c>
      <c r="H103" s="4">
        <f>H102*B99</f>
        <v>21000</v>
      </c>
      <c r="I103" s="4"/>
      <c r="J103" s="76"/>
      <c r="K103" s="76"/>
      <c r="L103" s="4">
        <f>H103</f>
        <v>21000</v>
      </c>
      <c r="M103" s="4">
        <f>M102*B99</f>
        <v>22500</v>
      </c>
      <c r="N103" s="76">
        <f>N102*B99</f>
        <v>0</v>
      </c>
      <c r="O103" s="76"/>
      <c r="P103" s="76">
        <f>P102*B99</f>
        <v>0</v>
      </c>
      <c r="Q103" s="76"/>
      <c r="R103" s="76">
        <f>R102*B99</f>
        <v>22500</v>
      </c>
      <c r="S103" s="76"/>
      <c r="T103" s="115">
        <f>T102*B99</f>
        <v>22000</v>
      </c>
      <c r="U103" s="116"/>
    </row>
    <row r="104" spans="1:21" ht="15">
      <c r="A104" s="109" t="s">
        <v>23</v>
      </c>
      <c r="B104" s="76" t="s">
        <v>53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112"/>
    </row>
    <row r="105" spans="1:21" ht="15">
      <c r="A105" s="110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112"/>
    </row>
    <row r="106" spans="1:21" ht="18.75" customHeight="1">
      <c r="A106" s="110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112"/>
    </row>
    <row r="107" spans="1:21" ht="15.75">
      <c r="A107" s="25" t="s">
        <v>45</v>
      </c>
      <c r="B107" s="76">
        <v>250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112"/>
    </row>
    <row r="108" spans="1:21" ht="15">
      <c r="A108" s="109" t="s">
        <v>11</v>
      </c>
      <c r="B108" s="76" t="s">
        <v>54</v>
      </c>
      <c r="C108" s="76"/>
      <c r="D108" s="76"/>
      <c r="E108" s="76"/>
      <c r="F108" s="76"/>
      <c r="G108" s="76"/>
      <c r="H108" s="76" t="s">
        <v>55</v>
      </c>
      <c r="I108" s="76"/>
      <c r="J108" s="76"/>
      <c r="K108" s="76"/>
      <c r="L108" s="76"/>
      <c r="M108" s="76" t="s">
        <v>56</v>
      </c>
      <c r="N108" s="76"/>
      <c r="O108" s="76"/>
      <c r="P108" s="76"/>
      <c r="Q108" s="76"/>
      <c r="R108" s="76"/>
      <c r="S108" s="76"/>
      <c r="T108" s="76"/>
      <c r="U108" s="112"/>
    </row>
    <row r="109" spans="1:21" ht="15">
      <c r="A109" s="110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112"/>
    </row>
    <row r="110" spans="1:21" ht="15.75">
      <c r="A110" s="25" t="s">
        <v>22</v>
      </c>
      <c r="B110" s="113">
        <v>108</v>
      </c>
      <c r="C110" s="113"/>
      <c r="D110" s="76"/>
      <c r="E110" s="76"/>
      <c r="F110" s="4"/>
      <c r="G110" s="5">
        <v>108</v>
      </c>
      <c r="H110" s="5">
        <v>115</v>
      </c>
      <c r="I110" s="4"/>
      <c r="J110" s="76"/>
      <c r="K110" s="76"/>
      <c r="L110" s="5">
        <v>115</v>
      </c>
      <c r="M110" s="5">
        <v>110</v>
      </c>
      <c r="N110" s="76"/>
      <c r="O110" s="76"/>
      <c r="P110" s="76"/>
      <c r="Q110" s="76"/>
      <c r="R110" s="113">
        <v>110</v>
      </c>
      <c r="S110" s="113"/>
      <c r="T110" s="115">
        <v>111</v>
      </c>
      <c r="U110" s="116"/>
    </row>
    <row r="111" spans="1:21" ht="15.75">
      <c r="A111" s="25" t="s">
        <v>15</v>
      </c>
      <c r="B111" s="76">
        <f>B110*B107</f>
        <v>27000</v>
      </c>
      <c r="C111" s="76"/>
      <c r="D111" s="76">
        <f>D110*B107</f>
        <v>0</v>
      </c>
      <c r="E111" s="76"/>
      <c r="F111" s="4">
        <f>F110*B107</f>
        <v>0</v>
      </c>
      <c r="G111" s="4">
        <f>G110*B107</f>
        <v>27000</v>
      </c>
      <c r="H111" s="4">
        <f>H110*B107</f>
        <v>28750</v>
      </c>
      <c r="I111" s="4">
        <f>I110*B107</f>
        <v>0</v>
      </c>
      <c r="J111" s="76">
        <f>J110*B107</f>
        <v>0</v>
      </c>
      <c r="K111" s="76"/>
      <c r="L111" s="4">
        <f>L110*B107</f>
        <v>28750</v>
      </c>
      <c r="M111" s="4">
        <f>M110*B107</f>
        <v>27500</v>
      </c>
      <c r="N111" s="76"/>
      <c r="O111" s="76"/>
      <c r="P111" s="76">
        <f>P110*B107</f>
        <v>0</v>
      </c>
      <c r="Q111" s="76"/>
      <c r="R111" s="76">
        <f>R110*B107</f>
        <v>27500</v>
      </c>
      <c r="S111" s="76"/>
      <c r="T111" s="115">
        <f>T110*B107</f>
        <v>27750</v>
      </c>
      <c r="U111" s="116"/>
    </row>
    <row r="112" spans="1:21" ht="15">
      <c r="A112" s="109" t="s">
        <v>23</v>
      </c>
      <c r="B112" s="45" t="s">
        <v>57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76"/>
      <c r="U112" s="112"/>
    </row>
    <row r="113" spans="1:21" ht="15">
      <c r="A113" s="110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76"/>
      <c r="U113" s="112"/>
    </row>
    <row r="114" spans="1:21" ht="19.5" customHeight="1">
      <c r="A114" s="25" t="s">
        <v>18</v>
      </c>
      <c r="B114" s="76">
        <v>220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112"/>
    </row>
    <row r="115" spans="1:21" ht="16.5" customHeight="1">
      <c r="A115" s="109" t="s">
        <v>11</v>
      </c>
      <c r="B115" s="76" t="s">
        <v>46</v>
      </c>
      <c r="C115" s="76"/>
      <c r="D115" s="76"/>
      <c r="E115" s="76"/>
      <c r="F115" s="76"/>
      <c r="G115" s="76"/>
      <c r="H115" s="111" t="s">
        <v>58</v>
      </c>
      <c r="I115" s="111"/>
      <c r="J115" s="111"/>
      <c r="K115" s="111"/>
      <c r="L115" s="111"/>
      <c r="M115" s="76" t="s">
        <v>59</v>
      </c>
      <c r="N115" s="76"/>
      <c r="O115" s="76"/>
      <c r="P115" s="76"/>
      <c r="Q115" s="76"/>
      <c r="R115" s="76"/>
      <c r="S115" s="76"/>
      <c r="T115" s="76"/>
      <c r="U115" s="112"/>
    </row>
    <row r="116" spans="1:21" ht="15" customHeight="1">
      <c r="A116" s="110"/>
      <c r="B116" s="76"/>
      <c r="C116" s="76"/>
      <c r="D116" s="76"/>
      <c r="E116" s="76"/>
      <c r="F116" s="76"/>
      <c r="G116" s="76"/>
      <c r="H116" s="111"/>
      <c r="I116" s="111"/>
      <c r="J116" s="111"/>
      <c r="K116" s="111"/>
      <c r="L116" s="111"/>
      <c r="M116" s="76"/>
      <c r="N116" s="76"/>
      <c r="O116" s="76"/>
      <c r="P116" s="76"/>
      <c r="Q116" s="76"/>
      <c r="R116" s="76"/>
      <c r="S116" s="76"/>
      <c r="T116" s="76"/>
      <c r="U116" s="112"/>
    </row>
    <row r="117" spans="1:21" ht="15.75">
      <c r="A117" s="25" t="s">
        <v>22</v>
      </c>
      <c r="B117" s="113">
        <v>168</v>
      </c>
      <c r="C117" s="113"/>
      <c r="D117" s="76"/>
      <c r="E117" s="76"/>
      <c r="F117" s="4"/>
      <c r="G117" s="5">
        <v>168</v>
      </c>
      <c r="H117" s="5">
        <v>175</v>
      </c>
      <c r="I117" s="4">
        <v>0</v>
      </c>
      <c r="J117" s="76"/>
      <c r="K117" s="76"/>
      <c r="L117" s="5">
        <v>175</v>
      </c>
      <c r="M117" s="5">
        <v>170</v>
      </c>
      <c r="N117" s="76"/>
      <c r="O117" s="76"/>
      <c r="P117" s="76"/>
      <c r="Q117" s="76"/>
      <c r="R117" s="113">
        <v>170</v>
      </c>
      <c r="S117" s="113"/>
      <c r="T117" s="113">
        <v>171</v>
      </c>
      <c r="U117" s="114"/>
    </row>
    <row r="118" spans="1:21" ht="15.75">
      <c r="A118" s="25" t="s">
        <v>15</v>
      </c>
      <c r="B118" s="76">
        <f>B117*B114</f>
        <v>36960</v>
      </c>
      <c r="C118" s="76"/>
      <c r="D118" s="76">
        <f>D117*B114</f>
        <v>0</v>
      </c>
      <c r="E118" s="76"/>
      <c r="F118" s="4"/>
      <c r="G118" s="4">
        <f>G117*B114</f>
        <v>36960</v>
      </c>
      <c r="H118" s="4">
        <f>H117*B114</f>
        <v>38500</v>
      </c>
      <c r="I118" s="4">
        <f>I117*B114</f>
        <v>0</v>
      </c>
      <c r="J118" s="76">
        <f>J117*B114</f>
        <v>0</v>
      </c>
      <c r="K118" s="76"/>
      <c r="L118" s="4">
        <f>L117*B114</f>
        <v>38500</v>
      </c>
      <c r="M118" s="4">
        <f>M117*B114</f>
        <v>37400</v>
      </c>
      <c r="N118" s="76">
        <f>N117*B114</f>
        <v>0</v>
      </c>
      <c r="O118" s="76"/>
      <c r="P118" s="76">
        <f>P117*B114</f>
        <v>0</v>
      </c>
      <c r="Q118" s="76"/>
      <c r="R118" s="76">
        <f>R117*B114</f>
        <v>37400</v>
      </c>
      <c r="S118" s="76"/>
      <c r="T118" s="115">
        <f>T117*B114</f>
        <v>37620</v>
      </c>
      <c r="U118" s="116"/>
    </row>
    <row r="119" spans="1:21" ht="15">
      <c r="A119" s="109" t="s">
        <v>23</v>
      </c>
      <c r="B119" s="76" t="s">
        <v>60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112"/>
    </row>
    <row r="120" spans="1:21" ht="18.75" customHeight="1">
      <c r="A120" s="110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112"/>
    </row>
    <row r="121" spans="1:21" ht="15.75">
      <c r="A121" s="25" t="s">
        <v>61</v>
      </c>
      <c r="B121" s="76">
        <v>3500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112"/>
    </row>
    <row r="122" spans="1:21" ht="15">
      <c r="A122" s="109" t="s">
        <v>11</v>
      </c>
      <c r="B122" s="76" t="s">
        <v>62</v>
      </c>
      <c r="C122" s="76"/>
      <c r="D122" s="76"/>
      <c r="E122" s="76"/>
      <c r="F122" s="76"/>
      <c r="G122" s="76"/>
      <c r="H122" s="111" t="s">
        <v>63</v>
      </c>
      <c r="I122" s="111"/>
      <c r="J122" s="111"/>
      <c r="K122" s="111"/>
      <c r="L122" s="111"/>
      <c r="M122" s="111" t="s">
        <v>64</v>
      </c>
      <c r="N122" s="111"/>
      <c r="O122" s="111"/>
      <c r="P122" s="111"/>
      <c r="Q122" s="111"/>
      <c r="R122" s="111"/>
      <c r="S122" s="111"/>
      <c r="T122" s="76"/>
      <c r="U122" s="112"/>
    </row>
    <row r="123" spans="1:21" ht="15">
      <c r="A123" s="110"/>
      <c r="B123" s="76"/>
      <c r="C123" s="76"/>
      <c r="D123" s="76"/>
      <c r="E123" s="76"/>
      <c r="F123" s="76"/>
      <c r="G123" s="76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76"/>
      <c r="U123" s="112"/>
    </row>
    <row r="124" spans="1:21" ht="15.75">
      <c r="A124" s="25" t="s">
        <v>22</v>
      </c>
      <c r="B124" s="113">
        <v>46</v>
      </c>
      <c r="C124" s="113"/>
      <c r="D124" s="76"/>
      <c r="E124" s="76"/>
      <c r="F124" s="4"/>
      <c r="G124" s="5">
        <v>46</v>
      </c>
      <c r="H124" s="5">
        <v>48</v>
      </c>
      <c r="I124" s="4"/>
      <c r="J124" s="76"/>
      <c r="K124" s="76"/>
      <c r="L124" s="5">
        <v>48</v>
      </c>
      <c r="M124" s="5">
        <v>46</v>
      </c>
      <c r="N124" s="76"/>
      <c r="O124" s="76"/>
      <c r="P124" s="76"/>
      <c r="Q124" s="76"/>
      <c r="R124" s="113">
        <v>46</v>
      </c>
      <c r="S124" s="113"/>
      <c r="T124" s="113">
        <v>47</v>
      </c>
      <c r="U124" s="114"/>
    </row>
    <row r="125" spans="1:21" ht="15.75">
      <c r="A125" s="25" t="s">
        <v>15</v>
      </c>
      <c r="B125" s="76">
        <f>B124*B121</f>
        <v>161000</v>
      </c>
      <c r="C125" s="76"/>
      <c r="D125" s="76">
        <f>D124*B121</f>
        <v>0</v>
      </c>
      <c r="E125" s="76"/>
      <c r="F125" s="4">
        <f>F124*B121</f>
        <v>0</v>
      </c>
      <c r="G125" s="4">
        <f>G124*B121</f>
        <v>161000</v>
      </c>
      <c r="H125" s="4">
        <f>H124*B121</f>
        <v>168000</v>
      </c>
      <c r="I125" s="4">
        <f>I124*B121</f>
        <v>0</v>
      </c>
      <c r="J125" s="76">
        <f>J124*B121</f>
        <v>0</v>
      </c>
      <c r="K125" s="76"/>
      <c r="L125" s="4">
        <f>L124*B121</f>
        <v>168000</v>
      </c>
      <c r="M125" s="4">
        <f>M124*B121</f>
        <v>161000</v>
      </c>
      <c r="N125" s="76"/>
      <c r="O125" s="76"/>
      <c r="P125" s="76"/>
      <c r="Q125" s="76"/>
      <c r="R125" s="76">
        <f>M125</f>
        <v>161000</v>
      </c>
      <c r="S125" s="76"/>
      <c r="T125" s="115">
        <f>T124*B121</f>
        <v>164500</v>
      </c>
      <c r="U125" s="116"/>
    </row>
    <row r="126" spans="1:21" ht="15">
      <c r="A126" s="109" t="s">
        <v>23</v>
      </c>
      <c r="B126" s="76" t="s">
        <v>65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112"/>
    </row>
    <row r="127" spans="1:21" ht="20.25" customHeight="1">
      <c r="A127" s="110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112"/>
    </row>
    <row r="128" spans="1:21" ht="15">
      <c r="A128" s="109" t="s">
        <v>61</v>
      </c>
      <c r="B128" s="76">
        <v>3105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112"/>
    </row>
    <row r="129" spans="1:21" ht="15" customHeight="1">
      <c r="A129" s="110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112"/>
    </row>
    <row r="130" spans="1:21" ht="15" customHeight="1">
      <c r="A130" s="109" t="s">
        <v>11</v>
      </c>
      <c r="B130" s="76" t="s">
        <v>62</v>
      </c>
      <c r="C130" s="76"/>
      <c r="D130" s="76"/>
      <c r="E130" s="76"/>
      <c r="F130" s="76"/>
      <c r="G130" s="76"/>
      <c r="H130" s="111" t="s">
        <v>66</v>
      </c>
      <c r="I130" s="111"/>
      <c r="J130" s="111"/>
      <c r="K130" s="111"/>
      <c r="L130" s="111"/>
      <c r="M130" s="111" t="s">
        <v>66</v>
      </c>
      <c r="N130" s="111"/>
      <c r="O130" s="111"/>
      <c r="P130" s="111"/>
      <c r="Q130" s="111"/>
      <c r="R130" s="111"/>
      <c r="S130" s="111"/>
      <c r="T130" s="76"/>
      <c r="U130" s="112"/>
    </row>
    <row r="131" spans="1:21" ht="15" customHeight="1">
      <c r="A131" s="110"/>
      <c r="B131" s="76"/>
      <c r="C131" s="76"/>
      <c r="D131" s="76"/>
      <c r="E131" s="76"/>
      <c r="F131" s="76"/>
      <c r="G131" s="76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76"/>
      <c r="U131" s="112"/>
    </row>
    <row r="132" spans="1:21" ht="15.75">
      <c r="A132" s="25" t="s">
        <v>22</v>
      </c>
      <c r="B132" s="113">
        <v>16</v>
      </c>
      <c r="C132" s="113"/>
      <c r="D132" s="76"/>
      <c r="E132" s="76"/>
      <c r="F132" s="4"/>
      <c r="G132" s="5">
        <v>16</v>
      </c>
      <c r="H132" s="5">
        <v>18</v>
      </c>
      <c r="I132" s="4"/>
      <c r="J132" s="76"/>
      <c r="K132" s="76"/>
      <c r="L132" s="5">
        <v>18</v>
      </c>
      <c r="M132" s="5">
        <v>16</v>
      </c>
      <c r="N132" s="76"/>
      <c r="O132" s="76"/>
      <c r="P132" s="76"/>
      <c r="Q132" s="76"/>
      <c r="R132" s="113">
        <v>16</v>
      </c>
      <c r="S132" s="113"/>
      <c r="T132" s="113">
        <v>17</v>
      </c>
      <c r="U132" s="114"/>
    </row>
    <row r="133" spans="1:21" ht="15.75">
      <c r="A133" s="25" t="s">
        <v>15</v>
      </c>
      <c r="B133" s="76">
        <f>B132*B128</f>
        <v>49680</v>
      </c>
      <c r="C133" s="76"/>
      <c r="D133" s="76"/>
      <c r="E133" s="76"/>
      <c r="F133" s="4"/>
      <c r="G133" s="4">
        <f>G132*B128</f>
        <v>49680</v>
      </c>
      <c r="H133" s="4">
        <f>H132*B128</f>
        <v>55890</v>
      </c>
      <c r="I133" s="4"/>
      <c r="J133" s="76"/>
      <c r="K133" s="76"/>
      <c r="L133" s="4">
        <f>L132*B128</f>
        <v>55890</v>
      </c>
      <c r="M133" s="4">
        <f>M132*B128</f>
        <v>49680</v>
      </c>
      <c r="N133" s="76"/>
      <c r="O133" s="76"/>
      <c r="P133" s="76"/>
      <c r="Q133" s="76"/>
      <c r="R133" s="76">
        <f>R132*B128</f>
        <v>49680</v>
      </c>
      <c r="S133" s="76"/>
      <c r="T133" s="106">
        <v>52785</v>
      </c>
      <c r="U133" s="107"/>
    </row>
    <row r="134" spans="1:21" s="19" customFormat="1" ht="47.25" customHeight="1">
      <c r="A134" s="31" t="s">
        <v>8</v>
      </c>
      <c r="B134" s="45" t="s">
        <v>81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8"/>
    </row>
    <row r="135" spans="1:21" s="19" customFormat="1" ht="19.5" customHeight="1">
      <c r="A135" s="28" t="s">
        <v>10</v>
      </c>
      <c r="B135" s="45">
        <v>180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8"/>
    </row>
    <row r="136" spans="1:21" s="19" customFormat="1" ht="14.25" customHeight="1">
      <c r="A136" s="54" t="s">
        <v>11</v>
      </c>
      <c r="B136" s="45" t="s">
        <v>40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8"/>
    </row>
    <row r="137" spans="1:21" s="19" customFormat="1" ht="21" customHeight="1">
      <c r="A137" s="5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8"/>
    </row>
    <row r="138" spans="1:21" s="19" customFormat="1" ht="15.75">
      <c r="A138" s="28" t="s">
        <v>14</v>
      </c>
      <c r="B138" s="49">
        <v>60</v>
      </c>
      <c r="C138" s="49"/>
      <c r="D138" s="49"/>
      <c r="E138" s="13"/>
      <c r="F138" s="13"/>
      <c r="G138" s="22">
        <v>60</v>
      </c>
      <c r="H138" s="22"/>
      <c r="I138" s="13"/>
      <c r="J138" s="13"/>
      <c r="K138" s="49"/>
      <c r="L138" s="49"/>
      <c r="M138" s="49"/>
      <c r="N138" s="49"/>
      <c r="O138" s="13"/>
      <c r="P138" s="45"/>
      <c r="Q138" s="45"/>
      <c r="R138" s="49"/>
      <c r="S138" s="49"/>
      <c r="T138" s="46">
        <v>60</v>
      </c>
      <c r="U138" s="47"/>
    </row>
    <row r="139" spans="1:22" s="19" customFormat="1" ht="15.75">
      <c r="A139" s="28" t="s">
        <v>15</v>
      </c>
      <c r="B139" s="45">
        <f>B135*B138</f>
        <v>10800</v>
      </c>
      <c r="C139" s="45"/>
      <c r="D139" s="45"/>
      <c r="E139" s="13">
        <f>E138*B135</f>
        <v>0</v>
      </c>
      <c r="F139" s="13">
        <f>F138*B135</f>
        <v>0</v>
      </c>
      <c r="G139" s="13">
        <f>G138*B135</f>
        <v>10800</v>
      </c>
      <c r="H139" s="13">
        <f>H138*B135</f>
        <v>0</v>
      </c>
      <c r="I139" s="13">
        <f>I138*B135</f>
        <v>0</v>
      </c>
      <c r="J139" s="13">
        <f>J138*B135</f>
        <v>0</v>
      </c>
      <c r="K139" s="45">
        <f>K138*B135</f>
        <v>0</v>
      </c>
      <c r="L139" s="45"/>
      <c r="M139" s="45">
        <f>M138*B135</f>
        <v>0</v>
      </c>
      <c r="N139" s="45"/>
      <c r="O139" s="13">
        <f>O138*B135</f>
        <v>0</v>
      </c>
      <c r="P139" s="45">
        <f>P138*B135</f>
        <v>0</v>
      </c>
      <c r="Q139" s="45"/>
      <c r="R139" s="45">
        <f>R138*B135</f>
        <v>0</v>
      </c>
      <c r="S139" s="45"/>
      <c r="T139" s="46">
        <f>B135*T138</f>
        <v>10800</v>
      </c>
      <c r="U139" s="47"/>
      <c r="V139" s="20"/>
    </row>
    <row r="140" spans="1:24" s="19" customFormat="1" ht="15">
      <c r="A140" s="54" t="s">
        <v>23</v>
      </c>
      <c r="B140" s="45" t="s">
        <v>83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8"/>
      <c r="X140" s="21"/>
    </row>
    <row r="141" spans="1:24" s="19" customFormat="1" ht="15">
      <c r="A141" s="5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8"/>
      <c r="X141" s="21"/>
    </row>
    <row r="142" spans="1:24" s="19" customFormat="1" ht="15">
      <c r="A142" s="5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8"/>
      <c r="X142" s="21"/>
    </row>
    <row r="143" spans="1:24" s="19" customFormat="1" ht="18.75" customHeight="1">
      <c r="A143" s="28" t="s">
        <v>18</v>
      </c>
      <c r="B143" s="45">
        <v>150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8"/>
      <c r="X143" s="21"/>
    </row>
    <row r="144" spans="1:24" s="19" customFormat="1" ht="15" customHeight="1">
      <c r="A144" s="54" t="s">
        <v>11</v>
      </c>
      <c r="B144" s="45" t="s">
        <v>84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8"/>
      <c r="X144" s="21"/>
    </row>
    <row r="145" spans="1:24" s="19" customFormat="1" ht="15" customHeight="1">
      <c r="A145" s="5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8"/>
      <c r="X145" s="21"/>
    </row>
    <row r="146" spans="1:24" s="19" customFormat="1" ht="15.75">
      <c r="A146" s="28" t="s">
        <v>22</v>
      </c>
      <c r="B146" s="49">
        <v>160</v>
      </c>
      <c r="C146" s="49"/>
      <c r="D146" s="45"/>
      <c r="E146" s="45"/>
      <c r="F146" s="13"/>
      <c r="G146" s="22">
        <v>160</v>
      </c>
      <c r="H146" s="22"/>
      <c r="I146" s="13"/>
      <c r="J146" s="45"/>
      <c r="K146" s="45"/>
      <c r="L146" s="22"/>
      <c r="M146" s="22"/>
      <c r="N146" s="45"/>
      <c r="O146" s="45"/>
      <c r="P146" s="45"/>
      <c r="Q146" s="45"/>
      <c r="R146" s="49"/>
      <c r="S146" s="49"/>
      <c r="T146" s="49">
        <v>160</v>
      </c>
      <c r="U146" s="50"/>
      <c r="X146" s="21"/>
    </row>
    <row r="147" spans="1:24" s="19" customFormat="1" ht="15.75">
      <c r="A147" s="28" t="s">
        <v>15</v>
      </c>
      <c r="B147" s="45">
        <f>B146*B143</f>
        <v>24000</v>
      </c>
      <c r="C147" s="45"/>
      <c r="D147" s="45">
        <f>D146*B143</f>
        <v>0</v>
      </c>
      <c r="E147" s="45"/>
      <c r="F147" s="13">
        <f>F146*B143</f>
        <v>0</v>
      </c>
      <c r="G147" s="13">
        <f>G146*B143</f>
        <v>24000</v>
      </c>
      <c r="H147" s="13">
        <f>H146*B143</f>
        <v>0</v>
      </c>
      <c r="I147" s="13">
        <f>I146*B143</f>
        <v>0</v>
      </c>
      <c r="J147" s="45">
        <f>J146*B143</f>
        <v>0</v>
      </c>
      <c r="K147" s="45"/>
      <c r="L147" s="23">
        <f>L146*B143</f>
        <v>0</v>
      </c>
      <c r="M147" s="13">
        <f>M146*B143</f>
        <v>0</v>
      </c>
      <c r="N147" s="45"/>
      <c r="O147" s="45"/>
      <c r="P147" s="45">
        <f>P146*B143</f>
        <v>0</v>
      </c>
      <c r="Q147" s="45"/>
      <c r="R147" s="64">
        <f>R146*B143</f>
        <v>0</v>
      </c>
      <c r="S147" s="64"/>
      <c r="T147" s="65">
        <v>24000</v>
      </c>
      <c r="U147" s="66"/>
      <c r="X147" s="21"/>
    </row>
    <row r="148" spans="1:24" s="19" customFormat="1" ht="15" customHeight="1">
      <c r="A148" s="54" t="s">
        <v>23</v>
      </c>
      <c r="B148" s="45" t="s">
        <v>85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8"/>
      <c r="X148" s="21"/>
    </row>
    <row r="149" spans="1:21" s="19" customFormat="1" ht="15" customHeight="1">
      <c r="A149" s="5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8"/>
    </row>
    <row r="150" spans="1:21" s="19" customFormat="1" ht="20.25" customHeight="1">
      <c r="A150" s="28" t="s">
        <v>18</v>
      </c>
      <c r="B150" s="45">
        <v>20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8"/>
    </row>
    <row r="151" spans="1:21" s="19" customFormat="1" ht="15" customHeight="1">
      <c r="A151" s="54" t="s">
        <v>11</v>
      </c>
      <c r="B151" s="45" t="s">
        <v>40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8"/>
    </row>
    <row r="152" spans="1:21" s="19" customFormat="1" ht="15" customHeight="1">
      <c r="A152" s="5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8"/>
    </row>
    <row r="153" spans="1:21" s="19" customFormat="1" ht="15.75">
      <c r="A153" s="28" t="s">
        <v>22</v>
      </c>
      <c r="B153" s="49">
        <v>160</v>
      </c>
      <c r="C153" s="49"/>
      <c r="D153" s="45"/>
      <c r="E153" s="45"/>
      <c r="F153" s="13"/>
      <c r="G153" s="22">
        <v>160</v>
      </c>
      <c r="H153" s="22"/>
      <c r="I153" s="13"/>
      <c r="J153" s="45"/>
      <c r="K153" s="45"/>
      <c r="L153" s="22"/>
      <c r="M153" s="22"/>
      <c r="N153" s="45"/>
      <c r="O153" s="45"/>
      <c r="P153" s="45"/>
      <c r="Q153" s="45"/>
      <c r="R153" s="49"/>
      <c r="S153" s="49"/>
      <c r="T153" s="49">
        <v>160</v>
      </c>
      <c r="U153" s="50"/>
    </row>
    <row r="154" spans="1:21" s="19" customFormat="1" ht="15.75">
      <c r="A154" s="28" t="s">
        <v>15</v>
      </c>
      <c r="B154" s="45">
        <f>B153*B150</f>
        <v>3200</v>
      </c>
      <c r="C154" s="45"/>
      <c r="D154" s="45">
        <f>D153*B150</f>
        <v>0</v>
      </c>
      <c r="E154" s="45"/>
      <c r="F154" s="13">
        <f>F153*B150</f>
        <v>0</v>
      </c>
      <c r="G154" s="13">
        <f>G153*B150</f>
        <v>3200</v>
      </c>
      <c r="H154" s="13">
        <f>H153*B150</f>
        <v>0</v>
      </c>
      <c r="I154" s="13">
        <f>I153*B150</f>
        <v>0</v>
      </c>
      <c r="J154" s="45">
        <f>J153*B150</f>
        <v>0</v>
      </c>
      <c r="K154" s="45"/>
      <c r="L154" s="13">
        <f>L153*B150</f>
        <v>0</v>
      </c>
      <c r="M154" s="13">
        <f>M153*B150</f>
        <v>0</v>
      </c>
      <c r="N154" s="45"/>
      <c r="O154" s="45"/>
      <c r="P154" s="45">
        <f>P153*B150</f>
        <v>0</v>
      </c>
      <c r="Q154" s="45"/>
      <c r="R154" s="45">
        <f>R153*B150</f>
        <v>0</v>
      </c>
      <c r="S154" s="45"/>
      <c r="T154" s="46">
        <f>T153*B150</f>
        <v>3200</v>
      </c>
      <c r="U154" s="47"/>
    </row>
    <row r="155" spans="1:21" s="19" customFormat="1" ht="15">
      <c r="A155" s="54" t="s">
        <v>23</v>
      </c>
      <c r="B155" s="45" t="s">
        <v>86</v>
      </c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8"/>
    </row>
    <row r="156" spans="1:21" s="19" customFormat="1" ht="15">
      <c r="A156" s="5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8"/>
    </row>
    <row r="157" spans="1:21" s="19" customFormat="1" ht="15">
      <c r="A157" s="5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8"/>
    </row>
    <row r="158" spans="1:21" s="19" customFormat="1" ht="20.25" customHeight="1">
      <c r="A158" s="28" t="s">
        <v>18</v>
      </c>
      <c r="B158" s="45">
        <v>180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8"/>
    </row>
    <row r="159" spans="1:21" s="19" customFormat="1" ht="15" customHeight="1">
      <c r="A159" s="54" t="s">
        <v>11</v>
      </c>
      <c r="B159" s="45" t="s">
        <v>84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8"/>
    </row>
    <row r="160" spans="1:21" s="19" customFormat="1" ht="15" customHeight="1">
      <c r="A160" s="5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8"/>
    </row>
    <row r="161" spans="1:21" s="19" customFormat="1" ht="15.75">
      <c r="A161" s="28" t="s">
        <v>22</v>
      </c>
      <c r="B161" s="49">
        <v>161</v>
      </c>
      <c r="C161" s="49"/>
      <c r="D161" s="45"/>
      <c r="E161" s="45"/>
      <c r="F161" s="13"/>
      <c r="G161" s="22">
        <v>161</v>
      </c>
      <c r="H161" s="22"/>
      <c r="I161" s="13"/>
      <c r="J161" s="45"/>
      <c r="K161" s="45"/>
      <c r="L161" s="22"/>
      <c r="M161" s="22"/>
      <c r="N161" s="45"/>
      <c r="O161" s="45"/>
      <c r="P161" s="13"/>
      <c r="Q161" s="49"/>
      <c r="R161" s="49"/>
      <c r="S161" s="49">
        <v>161</v>
      </c>
      <c r="T161" s="49"/>
      <c r="U161" s="29"/>
    </row>
    <row r="162" spans="1:21" s="19" customFormat="1" ht="15.75">
      <c r="A162" s="28" t="s">
        <v>15</v>
      </c>
      <c r="B162" s="45">
        <f>B161*B158</f>
        <v>28980</v>
      </c>
      <c r="C162" s="45"/>
      <c r="D162" s="45">
        <f>D161*B158</f>
        <v>0</v>
      </c>
      <c r="E162" s="45"/>
      <c r="F162" s="13">
        <f>F161*B158</f>
        <v>0</v>
      </c>
      <c r="G162" s="13">
        <f>G161*B158</f>
        <v>28980</v>
      </c>
      <c r="H162" s="13">
        <f>H161*B158</f>
        <v>0</v>
      </c>
      <c r="I162" s="13">
        <f>I161*B158</f>
        <v>0</v>
      </c>
      <c r="J162" s="45">
        <f>J161*B158</f>
        <v>0</v>
      </c>
      <c r="K162" s="45"/>
      <c r="L162" s="13">
        <f>L161*B158</f>
        <v>0</v>
      </c>
      <c r="M162" s="13">
        <f>M161*B158</f>
        <v>0</v>
      </c>
      <c r="N162" s="45"/>
      <c r="O162" s="45"/>
      <c r="P162" s="13">
        <f>P161*B158</f>
        <v>0</v>
      </c>
      <c r="Q162" s="45">
        <f>Q161*B158</f>
        <v>0</v>
      </c>
      <c r="R162" s="45"/>
      <c r="S162" s="46">
        <f>B158*S161</f>
        <v>28980</v>
      </c>
      <c r="T162" s="46"/>
      <c r="U162" s="29"/>
    </row>
    <row r="163" spans="1:21" ht="15" customHeight="1">
      <c r="A163" s="32" t="s">
        <v>23</v>
      </c>
      <c r="B163" s="58" t="s">
        <v>87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1"/>
      <c r="T163" s="58"/>
      <c r="U163" s="59"/>
    </row>
    <row r="164" spans="1:21" ht="15" customHeight="1">
      <c r="A164" s="33"/>
      <c r="B164" s="60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2"/>
      <c r="T164" s="60"/>
      <c r="U164" s="42"/>
    </row>
    <row r="165" spans="1:21" ht="18.75" customHeight="1">
      <c r="A165" s="28" t="s">
        <v>10</v>
      </c>
      <c r="B165" s="51">
        <v>250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63"/>
    </row>
    <row r="166" spans="1:21" ht="15.75" customHeight="1">
      <c r="A166" s="32" t="s">
        <v>11</v>
      </c>
      <c r="B166" s="45" t="s">
        <v>40</v>
      </c>
      <c r="C166" s="45"/>
      <c r="D166" s="45"/>
      <c r="E166" s="45"/>
      <c r="F166" s="45"/>
      <c r="G166" s="45"/>
      <c r="H166" s="34"/>
      <c r="I166" s="35"/>
      <c r="J166" s="35"/>
      <c r="K166" s="35"/>
      <c r="L166" s="36"/>
      <c r="M166" s="34" t="s">
        <v>30</v>
      </c>
      <c r="N166" s="35"/>
      <c r="O166" s="35"/>
      <c r="P166" s="35"/>
      <c r="Q166" s="35"/>
      <c r="R166" s="35"/>
      <c r="S166" s="36"/>
      <c r="T166" s="58"/>
      <c r="U166" s="59"/>
    </row>
    <row r="167" spans="1:21" ht="15.75" customHeight="1">
      <c r="A167" s="33"/>
      <c r="B167" s="45"/>
      <c r="C167" s="45"/>
      <c r="D167" s="45"/>
      <c r="E167" s="45"/>
      <c r="F167" s="45"/>
      <c r="G167" s="45"/>
      <c r="H167" s="37"/>
      <c r="I167" s="38"/>
      <c r="J167" s="38"/>
      <c r="K167" s="38"/>
      <c r="L167" s="39"/>
      <c r="M167" s="37"/>
      <c r="N167" s="38"/>
      <c r="O167" s="38"/>
      <c r="P167" s="38"/>
      <c r="Q167" s="38"/>
      <c r="R167" s="38"/>
      <c r="S167" s="39"/>
      <c r="T167" s="60"/>
      <c r="U167" s="42"/>
    </row>
    <row r="168" spans="1:21" ht="15.75">
      <c r="A168" s="28" t="s">
        <v>22</v>
      </c>
      <c r="B168" s="43">
        <v>160</v>
      </c>
      <c r="C168" s="44"/>
      <c r="D168" s="51"/>
      <c r="E168" s="53"/>
      <c r="F168" s="13"/>
      <c r="G168" s="22">
        <v>160</v>
      </c>
      <c r="H168" s="22"/>
      <c r="I168" s="13"/>
      <c r="J168" s="51"/>
      <c r="K168" s="53"/>
      <c r="L168" s="22"/>
      <c r="M168" s="22"/>
      <c r="N168" s="51"/>
      <c r="O168" s="53"/>
      <c r="P168" s="13"/>
      <c r="Q168" s="43"/>
      <c r="R168" s="44"/>
      <c r="S168" s="43">
        <v>160</v>
      </c>
      <c r="T168" s="44"/>
      <c r="U168" s="29"/>
    </row>
    <row r="169" spans="1:21" ht="15.75">
      <c r="A169" s="28" t="s">
        <v>15</v>
      </c>
      <c r="B169" s="51">
        <f>B168*B165</f>
        <v>40000</v>
      </c>
      <c r="C169" s="53"/>
      <c r="D169" s="51">
        <f>D168*B165</f>
        <v>0</v>
      </c>
      <c r="E169" s="53"/>
      <c r="F169" s="13">
        <f>F168*B165</f>
        <v>0</v>
      </c>
      <c r="G169" s="13">
        <f>G168*B165</f>
        <v>40000</v>
      </c>
      <c r="H169" s="13">
        <f>H168*B165</f>
        <v>0</v>
      </c>
      <c r="I169" s="13">
        <f>I168*B165</f>
        <v>0</v>
      </c>
      <c r="J169" s="51">
        <v>0</v>
      </c>
      <c r="K169" s="53"/>
      <c r="L169" s="13">
        <f>L168*B165</f>
        <v>0</v>
      </c>
      <c r="M169" s="13">
        <f>M168*B165</f>
        <v>0</v>
      </c>
      <c r="N169" s="51">
        <f>N168*B165</f>
        <v>0</v>
      </c>
      <c r="O169" s="53"/>
      <c r="P169" s="13"/>
      <c r="Q169" s="51">
        <f>Q168*B165</f>
        <v>0</v>
      </c>
      <c r="R169" s="53"/>
      <c r="S169" s="56">
        <f>S168*B165</f>
        <v>40000</v>
      </c>
      <c r="T169" s="57"/>
      <c r="U169" s="29"/>
    </row>
    <row r="170" spans="1:24" s="19" customFormat="1" ht="48.75" customHeight="1">
      <c r="A170" s="31" t="s">
        <v>16</v>
      </c>
      <c r="B170" s="51" t="s">
        <v>82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3"/>
      <c r="T170" s="45"/>
      <c r="U170" s="48"/>
      <c r="V170" s="20"/>
      <c r="X170" s="21"/>
    </row>
    <row r="171" spans="1:24" s="19" customFormat="1" ht="21" customHeight="1">
      <c r="A171" s="28" t="s">
        <v>18</v>
      </c>
      <c r="B171" s="51">
        <v>135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3"/>
      <c r="T171" s="45"/>
      <c r="U171" s="48"/>
      <c r="X171" s="21"/>
    </row>
    <row r="172" spans="1:24" s="19" customFormat="1" ht="15.75" customHeight="1">
      <c r="A172" s="54" t="s">
        <v>11</v>
      </c>
      <c r="B172" s="45" t="s">
        <v>42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8"/>
      <c r="X172" s="21"/>
    </row>
    <row r="173" spans="1:24" s="19" customFormat="1" ht="15" customHeight="1">
      <c r="A173" s="5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8"/>
      <c r="X173" s="21"/>
    </row>
    <row r="174" spans="1:24" s="19" customFormat="1" ht="15.75">
      <c r="A174" s="28" t="s">
        <v>22</v>
      </c>
      <c r="B174" s="49">
        <v>100</v>
      </c>
      <c r="C174" s="49"/>
      <c r="D174" s="45"/>
      <c r="E174" s="45"/>
      <c r="F174" s="13"/>
      <c r="G174" s="22">
        <v>100</v>
      </c>
      <c r="H174" s="22"/>
      <c r="I174" s="13"/>
      <c r="J174" s="45"/>
      <c r="K174" s="45"/>
      <c r="L174" s="22"/>
      <c r="M174" s="22"/>
      <c r="N174" s="45"/>
      <c r="O174" s="45"/>
      <c r="P174" s="45"/>
      <c r="Q174" s="45"/>
      <c r="R174" s="49"/>
      <c r="S174" s="49"/>
      <c r="T174" s="49">
        <v>100</v>
      </c>
      <c r="U174" s="50"/>
      <c r="X174" s="21"/>
    </row>
    <row r="175" spans="1:24" s="19" customFormat="1" ht="15.75">
      <c r="A175" s="28" t="s">
        <v>15</v>
      </c>
      <c r="B175" s="45">
        <f>B174*B171</f>
        <v>13500</v>
      </c>
      <c r="C175" s="45"/>
      <c r="D175" s="45">
        <f>D174*B171</f>
        <v>0</v>
      </c>
      <c r="E175" s="45"/>
      <c r="F175" s="13">
        <f>F174*B171</f>
        <v>0</v>
      </c>
      <c r="G175" s="13">
        <f>G174*B171</f>
        <v>13500</v>
      </c>
      <c r="H175" s="13">
        <f>H174*B171</f>
        <v>0</v>
      </c>
      <c r="I175" s="13">
        <f>I174*B171</f>
        <v>0</v>
      </c>
      <c r="J175" s="45">
        <f>J174*B171</f>
        <v>0</v>
      </c>
      <c r="K175" s="45"/>
      <c r="L175" s="13">
        <f>L174*B171</f>
        <v>0</v>
      </c>
      <c r="M175" s="13">
        <f>M174*B171</f>
        <v>0</v>
      </c>
      <c r="N175" s="45">
        <f>N174*B171</f>
        <v>0</v>
      </c>
      <c r="O175" s="45"/>
      <c r="P175" s="45"/>
      <c r="Q175" s="45"/>
      <c r="R175" s="45">
        <f>R174*B171</f>
        <v>0</v>
      </c>
      <c r="S175" s="45"/>
      <c r="T175" s="46">
        <f>T174*B171</f>
        <v>13500</v>
      </c>
      <c r="U175" s="47"/>
      <c r="X175" s="21"/>
    </row>
    <row r="176" spans="1:21" ht="18.75" customHeight="1" thickBot="1">
      <c r="A176" s="25" t="s">
        <v>67</v>
      </c>
      <c r="B176" s="100"/>
      <c r="C176" s="101"/>
      <c r="D176" s="104"/>
      <c r="E176" s="105"/>
      <c r="F176" s="4"/>
      <c r="G176" s="4"/>
      <c r="H176" s="9"/>
      <c r="I176" s="9"/>
      <c r="J176" s="100"/>
      <c r="K176" s="101"/>
      <c r="L176" s="9"/>
      <c r="M176" s="9"/>
      <c r="N176" s="104"/>
      <c r="O176" s="105"/>
      <c r="P176" s="100"/>
      <c r="Q176" s="101"/>
      <c r="R176" s="104"/>
      <c r="S176" s="105"/>
      <c r="T176" s="100"/>
      <c r="U176" s="108"/>
    </row>
    <row r="177" spans="1:24" ht="16.5" thickBot="1">
      <c r="A177" s="25" t="s">
        <v>68</v>
      </c>
      <c r="B177" s="100"/>
      <c r="C177" s="101"/>
      <c r="D177" s="100"/>
      <c r="E177" s="101"/>
      <c r="F177" s="4"/>
      <c r="G177" s="6"/>
      <c r="H177" s="4"/>
      <c r="I177" s="4"/>
      <c r="J177" s="100"/>
      <c r="K177" s="101"/>
      <c r="L177" s="4"/>
      <c r="M177" s="4"/>
      <c r="N177" s="100"/>
      <c r="O177" s="101"/>
      <c r="P177" s="100"/>
      <c r="Q177" s="101"/>
      <c r="R177" s="100"/>
      <c r="S177" s="101"/>
      <c r="T177" s="102">
        <f>T11+T17+T25+T32+S40+T47+S55+S62+S69+T76+T83+T90+T96+T103+T111+T118+T125+T133+T139+T147+T154+S162+S169+T175</f>
        <v>1336505</v>
      </c>
      <c r="U177" s="103"/>
      <c r="X177" s="12"/>
    </row>
    <row r="178" spans="1:24" ht="15.75" customHeight="1" hidden="1">
      <c r="A178" s="25"/>
      <c r="B178" s="4"/>
      <c r="C178" s="4"/>
      <c r="D178" s="4"/>
      <c r="E178" s="4"/>
      <c r="F178" s="4"/>
      <c r="G178" s="5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11"/>
      <c r="U178" s="26"/>
      <c r="X178" s="7"/>
    </row>
    <row r="179" spans="1:21" s="14" customFormat="1" ht="15" customHeight="1">
      <c r="A179" s="94" t="s">
        <v>69</v>
      </c>
      <c r="B179" s="96" t="s">
        <v>95</v>
      </c>
      <c r="C179" s="97"/>
      <c r="D179" s="79"/>
      <c r="E179" s="80"/>
      <c r="F179" s="92"/>
      <c r="G179" s="92"/>
      <c r="H179" s="92" t="s">
        <v>96</v>
      </c>
      <c r="I179" s="92"/>
      <c r="J179" s="79"/>
      <c r="K179" s="80"/>
      <c r="L179" s="92"/>
      <c r="M179" s="92" t="s">
        <v>97</v>
      </c>
      <c r="N179" s="92"/>
      <c r="O179" s="92"/>
      <c r="P179" s="79"/>
      <c r="Q179" s="80"/>
      <c r="R179" s="79"/>
      <c r="S179" s="80"/>
      <c r="T179" s="79"/>
      <c r="U179" s="83"/>
    </row>
    <row r="180" spans="1:21" s="14" customFormat="1" ht="12" customHeight="1">
      <c r="A180" s="95"/>
      <c r="B180" s="98"/>
      <c r="C180" s="99"/>
      <c r="D180" s="81"/>
      <c r="E180" s="82"/>
      <c r="F180" s="93"/>
      <c r="G180" s="93"/>
      <c r="H180" s="93"/>
      <c r="I180" s="93"/>
      <c r="J180" s="81"/>
      <c r="K180" s="82"/>
      <c r="L180" s="93"/>
      <c r="M180" s="93"/>
      <c r="N180" s="93"/>
      <c r="O180" s="93"/>
      <c r="P180" s="81"/>
      <c r="Q180" s="82"/>
      <c r="R180" s="81"/>
      <c r="S180" s="82"/>
      <c r="T180" s="81"/>
      <c r="U180" s="84"/>
    </row>
    <row r="181" spans="1:21" s="14" customFormat="1" ht="10.5" customHeight="1">
      <c r="A181" s="87" t="s">
        <v>70</v>
      </c>
      <c r="B181" s="89" t="s">
        <v>71</v>
      </c>
      <c r="C181" s="90"/>
      <c r="D181" s="77"/>
      <c r="E181" s="77"/>
      <c r="F181" s="77"/>
      <c r="G181" s="77"/>
      <c r="H181" s="77" t="s">
        <v>71</v>
      </c>
      <c r="I181" s="77"/>
      <c r="J181" s="77"/>
      <c r="K181" s="77"/>
      <c r="L181" s="77"/>
      <c r="M181" s="77" t="s">
        <v>71</v>
      </c>
      <c r="N181" s="77"/>
      <c r="O181" s="77"/>
      <c r="P181" s="77"/>
      <c r="Q181" s="77"/>
      <c r="R181" s="77"/>
      <c r="S181" s="77"/>
      <c r="T181" s="77"/>
      <c r="U181" s="85"/>
    </row>
    <row r="182" spans="1:21" s="14" customFormat="1" ht="12.75" customHeight="1" thickBot="1">
      <c r="A182" s="88"/>
      <c r="B182" s="91"/>
      <c r="C182" s="91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86"/>
    </row>
    <row r="183" spans="1:21" ht="35.25" customHeight="1">
      <c r="A183" s="73" t="s">
        <v>72</v>
      </c>
      <c r="B183" s="73"/>
      <c r="C183" s="75" t="s">
        <v>73</v>
      </c>
      <c r="D183" s="75"/>
      <c r="E183" s="75"/>
      <c r="F183" s="75"/>
      <c r="G183" s="75"/>
      <c r="H183" s="75" t="s">
        <v>74</v>
      </c>
      <c r="I183" s="75"/>
      <c r="J183" s="75"/>
      <c r="K183" s="75"/>
      <c r="L183" s="75"/>
      <c r="M183" s="75"/>
      <c r="N183" s="75"/>
      <c r="O183" s="75"/>
      <c r="P183" s="75"/>
      <c r="Q183" s="75"/>
      <c r="R183" s="71"/>
      <c r="S183" s="71"/>
      <c r="T183" s="71"/>
      <c r="U183" s="71"/>
    </row>
    <row r="184" spans="1:21" ht="3" customHeight="1">
      <c r="A184" s="74"/>
      <c r="B184" s="74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1"/>
      <c r="S184" s="72"/>
      <c r="T184" s="72"/>
      <c r="U184" s="72"/>
    </row>
    <row r="185" spans="1:21" ht="16.5" customHeight="1">
      <c r="A185" s="69" t="s">
        <v>75</v>
      </c>
      <c r="B185" s="69"/>
      <c r="C185" s="70" t="s">
        <v>76</v>
      </c>
      <c r="D185" s="70"/>
      <c r="E185" s="70"/>
      <c r="F185" s="70"/>
      <c r="G185" s="70"/>
      <c r="H185" s="70" t="s">
        <v>88</v>
      </c>
      <c r="I185" s="70"/>
      <c r="J185" s="70"/>
      <c r="K185" s="70"/>
      <c r="L185" s="70"/>
      <c r="M185" s="70"/>
      <c r="N185" s="70"/>
      <c r="O185" s="70"/>
      <c r="P185" s="70"/>
      <c r="Q185" s="70"/>
      <c r="R185" s="71"/>
      <c r="S185" s="72"/>
      <c r="T185" s="72"/>
      <c r="U185" s="72"/>
    </row>
    <row r="186" spans="1:21" ht="16.5" customHeight="1">
      <c r="A186" s="69" t="s">
        <v>77</v>
      </c>
      <c r="B186" s="69"/>
      <c r="C186" s="70" t="s">
        <v>78</v>
      </c>
      <c r="D186" s="70"/>
      <c r="E186" s="70"/>
      <c r="F186" s="70"/>
      <c r="G186" s="70"/>
      <c r="H186" s="70" t="s">
        <v>89</v>
      </c>
      <c r="I186" s="70"/>
      <c r="J186" s="70"/>
      <c r="K186" s="70"/>
      <c r="L186" s="70"/>
      <c r="M186" s="70"/>
      <c r="N186" s="70"/>
      <c r="O186" s="70"/>
      <c r="P186" s="70"/>
      <c r="Q186" s="70"/>
      <c r="R186" s="71"/>
      <c r="S186" s="72"/>
      <c r="T186" s="72"/>
      <c r="U186" s="72"/>
    </row>
    <row r="187" spans="1:21" ht="16.5" customHeight="1">
      <c r="A187" s="69" t="s">
        <v>79</v>
      </c>
      <c r="B187" s="69"/>
      <c r="C187" s="70" t="s">
        <v>80</v>
      </c>
      <c r="D187" s="70"/>
      <c r="E187" s="70"/>
      <c r="F187" s="70"/>
      <c r="G187" s="70"/>
      <c r="H187" s="70" t="s">
        <v>90</v>
      </c>
      <c r="I187" s="70"/>
      <c r="J187" s="70"/>
      <c r="K187" s="70"/>
      <c r="L187" s="70"/>
      <c r="M187" s="70"/>
      <c r="N187" s="70"/>
      <c r="O187" s="70"/>
      <c r="P187" s="70"/>
      <c r="Q187" s="70"/>
      <c r="R187" s="71"/>
      <c r="S187" s="72"/>
      <c r="T187" s="72"/>
      <c r="U187" s="72"/>
    </row>
    <row r="189" spans="1:7" ht="15.75">
      <c r="A189" s="15" t="s">
        <v>94</v>
      </c>
      <c r="B189" s="16"/>
      <c r="C189" s="16"/>
      <c r="D189" s="16"/>
      <c r="E189" s="24"/>
      <c r="F189" s="16"/>
      <c r="G189" s="19"/>
    </row>
    <row r="190" spans="1:6" ht="15.75">
      <c r="A190" s="15"/>
      <c r="B190" s="16"/>
      <c r="C190" s="16"/>
      <c r="D190" s="16"/>
      <c r="E190" s="16"/>
      <c r="F190" s="16"/>
    </row>
    <row r="191" spans="1:12" ht="15.75">
      <c r="A191" s="67" t="s">
        <v>98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</row>
    <row r="192" spans="1:12" ht="15.75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7" ht="15.75">
      <c r="A193" s="67" t="s">
        <v>93</v>
      </c>
      <c r="B193" s="68"/>
      <c r="C193" s="68"/>
      <c r="D193" s="68"/>
      <c r="E193" s="68"/>
      <c r="F193" s="68"/>
      <c r="G193" s="68"/>
    </row>
  </sheetData>
  <sheetProtection/>
  <mergeCells count="631">
    <mergeCell ref="Q40:R40"/>
    <mergeCell ref="S40:T40"/>
    <mergeCell ref="B39:C39"/>
    <mergeCell ref="D39:E39"/>
    <mergeCell ref="B40:C40"/>
    <mergeCell ref="D40:E40"/>
    <mergeCell ref="J40:K40"/>
    <mergeCell ref="N40:O40"/>
    <mergeCell ref="J39:K39"/>
    <mergeCell ref="N39:O39"/>
    <mergeCell ref="B36:S36"/>
    <mergeCell ref="T36:U36"/>
    <mergeCell ref="T37:U38"/>
    <mergeCell ref="Q39:R39"/>
    <mergeCell ref="S39:T39"/>
    <mergeCell ref="A37:A38"/>
    <mergeCell ref="B37:G38"/>
    <mergeCell ref="H37:L38"/>
    <mergeCell ref="M37:S38"/>
    <mergeCell ref="P32:Q32"/>
    <mergeCell ref="R32:S32"/>
    <mergeCell ref="T32:U32"/>
    <mergeCell ref="A33:A35"/>
    <mergeCell ref="B33:S35"/>
    <mergeCell ref="T33:U35"/>
    <mergeCell ref="B32:C32"/>
    <mergeCell ref="D32:E32"/>
    <mergeCell ref="J32:K32"/>
    <mergeCell ref="N32:O32"/>
    <mergeCell ref="T29:U30"/>
    <mergeCell ref="B31:C31"/>
    <mergeCell ref="D31:E31"/>
    <mergeCell ref="J31:K31"/>
    <mergeCell ref="N31:O31"/>
    <mergeCell ref="P31:Q31"/>
    <mergeCell ref="R31:S31"/>
    <mergeCell ref="T31:U31"/>
    <mergeCell ref="A29:A30"/>
    <mergeCell ref="B29:G30"/>
    <mergeCell ref="H29:L30"/>
    <mergeCell ref="M29:S30"/>
    <mergeCell ref="A26:A27"/>
    <mergeCell ref="B26:S27"/>
    <mergeCell ref="T26:U27"/>
    <mergeCell ref="B28:S28"/>
    <mergeCell ref="T28:U28"/>
    <mergeCell ref="Q55:R55"/>
    <mergeCell ref="S55:T55"/>
    <mergeCell ref="B54:C54"/>
    <mergeCell ref="D54:E54"/>
    <mergeCell ref="B55:C55"/>
    <mergeCell ref="D55:E55"/>
    <mergeCell ref="J55:K55"/>
    <mergeCell ref="N55:O55"/>
    <mergeCell ref="J54:K54"/>
    <mergeCell ref="N54:O54"/>
    <mergeCell ref="B51:S51"/>
    <mergeCell ref="T51:U51"/>
    <mergeCell ref="T52:U53"/>
    <mergeCell ref="Q54:R54"/>
    <mergeCell ref="S54:T54"/>
    <mergeCell ref="A52:A53"/>
    <mergeCell ref="B52:G53"/>
    <mergeCell ref="H52:L53"/>
    <mergeCell ref="M52:S53"/>
    <mergeCell ref="P47:Q47"/>
    <mergeCell ref="R47:S47"/>
    <mergeCell ref="T47:U47"/>
    <mergeCell ref="A48:A50"/>
    <mergeCell ref="B48:S50"/>
    <mergeCell ref="T48:U50"/>
    <mergeCell ref="B47:C47"/>
    <mergeCell ref="D47:E47"/>
    <mergeCell ref="J47:K47"/>
    <mergeCell ref="N47:O47"/>
    <mergeCell ref="T44:U45"/>
    <mergeCell ref="B46:C46"/>
    <mergeCell ref="D46:E46"/>
    <mergeCell ref="J46:K46"/>
    <mergeCell ref="N46:O46"/>
    <mergeCell ref="P46:Q46"/>
    <mergeCell ref="R46:S46"/>
    <mergeCell ref="T46:U46"/>
    <mergeCell ref="A44:A45"/>
    <mergeCell ref="B44:G45"/>
    <mergeCell ref="H44:L45"/>
    <mergeCell ref="M44:S45"/>
    <mergeCell ref="A41:A42"/>
    <mergeCell ref="B41:S42"/>
    <mergeCell ref="T41:U42"/>
    <mergeCell ref="B43:S43"/>
    <mergeCell ref="T43:U43"/>
    <mergeCell ref="P24:Q24"/>
    <mergeCell ref="R24:S24"/>
    <mergeCell ref="T24:U24"/>
    <mergeCell ref="B25:C25"/>
    <mergeCell ref="D25:E25"/>
    <mergeCell ref="J25:K25"/>
    <mergeCell ref="N25:O25"/>
    <mergeCell ref="P25:Q25"/>
    <mergeCell ref="R25:S25"/>
    <mergeCell ref="T25:U25"/>
    <mergeCell ref="B24:C24"/>
    <mergeCell ref="D24:E24"/>
    <mergeCell ref="J24:K24"/>
    <mergeCell ref="N24:O24"/>
    <mergeCell ref="B21:S21"/>
    <mergeCell ref="T21:U21"/>
    <mergeCell ref="A22:A23"/>
    <mergeCell ref="B22:G23"/>
    <mergeCell ref="H22:L23"/>
    <mergeCell ref="M22:S23"/>
    <mergeCell ref="T22:U23"/>
    <mergeCell ref="P17:Q17"/>
    <mergeCell ref="R17:S17"/>
    <mergeCell ref="T17:U17"/>
    <mergeCell ref="A18:A20"/>
    <mergeCell ref="B18:S20"/>
    <mergeCell ref="T18:U20"/>
    <mergeCell ref="B17:C17"/>
    <mergeCell ref="D17:E17"/>
    <mergeCell ref="J17:K17"/>
    <mergeCell ref="N17:O17"/>
    <mergeCell ref="T14:U15"/>
    <mergeCell ref="B16:C16"/>
    <mergeCell ref="D16:E16"/>
    <mergeCell ref="J16:K16"/>
    <mergeCell ref="N16:O16"/>
    <mergeCell ref="P16:Q16"/>
    <mergeCell ref="R16:S16"/>
    <mergeCell ref="T16:U16"/>
    <mergeCell ref="A14:A15"/>
    <mergeCell ref="B14:G15"/>
    <mergeCell ref="H14:L15"/>
    <mergeCell ref="M14:S15"/>
    <mergeCell ref="B12:S12"/>
    <mergeCell ref="T12:U12"/>
    <mergeCell ref="B13:S13"/>
    <mergeCell ref="T13:U13"/>
    <mergeCell ref="T10:U10"/>
    <mergeCell ref="B11:D11"/>
    <mergeCell ref="K11:L11"/>
    <mergeCell ref="M11:N11"/>
    <mergeCell ref="P11:Q11"/>
    <mergeCell ref="R11:S11"/>
    <mergeCell ref="T11:U11"/>
    <mergeCell ref="M10:N10"/>
    <mergeCell ref="P10:Q10"/>
    <mergeCell ref="R10:S10"/>
    <mergeCell ref="T6:U6"/>
    <mergeCell ref="B7:S7"/>
    <mergeCell ref="T7:U7"/>
    <mergeCell ref="A8:A9"/>
    <mergeCell ref="B8:G9"/>
    <mergeCell ref="H8:L9"/>
    <mergeCell ref="M8:S9"/>
    <mergeCell ref="B6:S6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59:U60"/>
    <mergeCell ref="T3:U5"/>
    <mergeCell ref="B5:C5"/>
    <mergeCell ref="D5:E5"/>
    <mergeCell ref="J5:K5"/>
    <mergeCell ref="M5:N5"/>
    <mergeCell ref="P5:Q5"/>
    <mergeCell ref="T8:U9"/>
    <mergeCell ref="B10:D10"/>
    <mergeCell ref="K10:L10"/>
    <mergeCell ref="Q61:R61"/>
    <mergeCell ref="S61:T61"/>
    <mergeCell ref="A56:A57"/>
    <mergeCell ref="B56:S57"/>
    <mergeCell ref="T56:U57"/>
    <mergeCell ref="B58:U58"/>
    <mergeCell ref="A59:A60"/>
    <mergeCell ref="B59:G60"/>
    <mergeCell ref="H59:L60"/>
    <mergeCell ref="M59:S60"/>
    <mergeCell ref="B61:C61"/>
    <mergeCell ref="D61:E61"/>
    <mergeCell ref="J61:K61"/>
    <mergeCell ref="N61:O61"/>
    <mergeCell ref="M66:S67"/>
    <mergeCell ref="T66:U67"/>
    <mergeCell ref="B62:C62"/>
    <mergeCell ref="D62:E62"/>
    <mergeCell ref="J62:K62"/>
    <mergeCell ref="N62:O62"/>
    <mergeCell ref="Q62:R62"/>
    <mergeCell ref="S62:T62"/>
    <mergeCell ref="Q68:R68"/>
    <mergeCell ref="S68:T68"/>
    <mergeCell ref="A63:A64"/>
    <mergeCell ref="B63:S64"/>
    <mergeCell ref="T63:U64"/>
    <mergeCell ref="B65:S65"/>
    <mergeCell ref="T65:U65"/>
    <mergeCell ref="A66:A67"/>
    <mergeCell ref="B66:G67"/>
    <mergeCell ref="H66:L67"/>
    <mergeCell ref="B68:C68"/>
    <mergeCell ref="D68:E68"/>
    <mergeCell ref="J68:K68"/>
    <mergeCell ref="N68:O68"/>
    <mergeCell ref="T73:U74"/>
    <mergeCell ref="B69:C69"/>
    <mergeCell ref="D69:E69"/>
    <mergeCell ref="J69:K69"/>
    <mergeCell ref="N69:O69"/>
    <mergeCell ref="Q69:R69"/>
    <mergeCell ref="S69:T69"/>
    <mergeCell ref="R75:S75"/>
    <mergeCell ref="A70:A71"/>
    <mergeCell ref="B70:S71"/>
    <mergeCell ref="T70:U71"/>
    <mergeCell ref="B72:S72"/>
    <mergeCell ref="T72:U72"/>
    <mergeCell ref="A73:A74"/>
    <mergeCell ref="B73:G74"/>
    <mergeCell ref="H73:L74"/>
    <mergeCell ref="M73:S74"/>
    <mergeCell ref="D75:E75"/>
    <mergeCell ref="J75:K75"/>
    <mergeCell ref="M75:N75"/>
    <mergeCell ref="P75:Q75"/>
    <mergeCell ref="T80:U81"/>
    <mergeCell ref="T75:U75"/>
    <mergeCell ref="B76:C76"/>
    <mergeCell ref="D76:E76"/>
    <mergeCell ref="J76:K76"/>
    <mergeCell ref="M76:N76"/>
    <mergeCell ref="P76:Q76"/>
    <mergeCell ref="R76:S76"/>
    <mergeCell ref="T76:U76"/>
    <mergeCell ref="B75:C75"/>
    <mergeCell ref="R82:S82"/>
    <mergeCell ref="A77:A78"/>
    <mergeCell ref="B77:S78"/>
    <mergeCell ref="T77:U78"/>
    <mergeCell ref="B79:S79"/>
    <mergeCell ref="T79:U79"/>
    <mergeCell ref="A80:A81"/>
    <mergeCell ref="B80:G81"/>
    <mergeCell ref="H80:L81"/>
    <mergeCell ref="M80:S81"/>
    <mergeCell ref="D82:E82"/>
    <mergeCell ref="J82:K82"/>
    <mergeCell ref="N82:O82"/>
    <mergeCell ref="P82:Q82"/>
    <mergeCell ref="T87:U88"/>
    <mergeCell ref="T82:U82"/>
    <mergeCell ref="B83:C83"/>
    <mergeCell ref="D83:E83"/>
    <mergeCell ref="J83:K83"/>
    <mergeCell ref="N83:O83"/>
    <mergeCell ref="P83:Q83"/>
    <mergeCell ref="R83:S83"/>
    <mergeCell ref="T83:U83"/>
    <mergeCell ref="B82:C82"/>
    <mergeCell ref="A87:A88"/>
    <mergeCell ref="B87:G88"/>
    <mergeCell ref="H87:L88"/>
    <mergeCell ref="M87:S88"/>
    <mergeCell ref="A84:A85"/>
    <mergeCell ref="B84:S85"/>
    <mergeCell ref="T84:U85"/>
    <mergeCell ref="B86:S86"/>
    <mergeCell ref="T86:U86"/>
    <mergeCell ref="J89:K89"/>
    <mergeCell ref="N89:O89"/>
    <mergeCell ref="P89:Q89"/>
    <mergeCell ref="R89:S89"/>
    <mergeCell ref="T89:U89"/>
    <mergeCell ref="B90:C90"/>
    <mergeCell ref="D90:E90"/>
    <mergeCell ref="J90:K90"/>
    <mergeCell ref="N90:O90"/>
    <mergeCell ref="P90:Q90"/>
    <mergeCell ref="R90:S90"/>
    <mergeCell ref="T90:U90"/>
    <mergeCell ref="B89:C89"/>
    <mergeCell ref="D89:E89"/>
    <mergeCell ref="A93:A94"/>
    <mergeCell ref="B93:G94"/>
    <mergeCell ref="H93:L94"/>
    <mergeCell ref="M93:S94"/>
    <mergeCell ref="R95:S95"/>
    <mergeCell ref="B91:R91"/>
    <mergeCell ref="T91:U91"/>
    <mergeCell ref="B92:S92"/>
    <mergeCell ref="T92:U92"/>
    <mergeCell ref="T93:U94"/>
    <mergeCell ref="D95:E95"/>
    <mergeCell ref="J95:K95"/>
    <mergeCell ref="N95:O95"/>
    <mergeCell ref="P95:Q95"/>
    <mergeCell ref="T100:U101"/>
    <mergeCell ref="T95:U95"/>
    <mergeCell ref="B96:C96"/>
    <mergeCell ref="D96:E96"/>
    <mergeCell ref="J96:K96"/>
    <mergeCell ref="N96:O96"/>
    <mergeCell ref="P96:Q96"/>
    <mergeCell ref="R96:S96"/>
    <mergeCell ref="T96:U96"/>
    <mergeCell ref="B95:C95"/>
    <mergeCell ref="R102:S102"/>
    <mergeCell ref="A97:A98"/>
    <mergeCell ref="B97:S98"/>
    <mergeCell ref="T97:U98"/>
    <mergeCell ref="B99:S99"/>
    <mergeCell ref="T99:U99"/>
    <mergeCell ref="A100:A101"/>
    <mergeCell ref="B100:G101"/>
    <mergeCell ref="H100:L101"/>
    <mergeCell ref="M100:S101"/>
    <mergeCell ref="D102:E102"/>
    <mergeCell ref="J102:K102"/>
    <mergeCell ref="N102:O102"/>
    <mergeCell ref="P102:Q102"/>
    <mergeCell ref="T108:U109"/>
    <mergeCell ref="T102:U102"/>
    <mergeCell ref="B103:C103"/>
    <mergeCell ref="D103:E103"/>
    <mergeCell ref="J103:K103"/>
    <mergeCell ref="N103:O103"/>
    <mergeCell ref="P103:Q103"/>
    <mergeCell ref="R103:S103"/>
    <mergeCell ref="T103:U103"/>
    <mergeCell ref="B102:C102"/>
    <mergeCell ref="R110:S110"/>
    <mergeCell ref="A104:A106"/>
    <mergeCell ref="B104:S106"/>
    <mergeCell ref="T104:U106"/>
    <mergeCell ref="B107:S107"/>
    <mergeCell ref="T107:U107"/>
    <mergeCell ref="A108:A109"/>
    <mergeCell ref="B108:G109"/>
    <mergeCell ref="H108:L109"/>
    <mergeCell ref="M108:S109"/>
    <mergeCell ref="D110:E110"/>
    <mergeCell ref="J110:K110"/>
    <mergeCell ref="N110:O110"/>
    <mergeCell ref="P110:Q110"/>
    <mergeCell ref="T115:U116"/>
    <mergeCell ref="T110:U110"/>
    <mergeCell ref="B111:C111"/>
    <mergeCell ref="D111:E111"/>
    <mergeCell ref="J111:K111"/>
    <mergeCell ref="N111:O111"/>
    <mergeCell ref="P111:Q111"/>
    <mergeCell ref="R111:S111"/>
    <mergeCell ref="T111:U111"/>
    <mergeCell ref="B110:C110"/>
    <mergeCell ref="R117:S117"/>
    <mergeCell ref="A112:A113"/>
    <mergeCell ref="B112:S113"/>
    <mergeCell ref="T112:U113"/>
    <mergeCell ref="B114:S114"/>
    <mergeCell ref="T114:U114"/>
    <mergeCell ref="A115:A116"/>
    <mergeCell ref="B115:G116"/>
    <mergeCell ref="H115:L116"/>
    <mergeCell ref="M115:S116"/>
    <mergeCell ref="D117:E117"/>
    <mergeCell ref="J117:K117"/>
    <mergeCell ref="N117:O117"/>
    <mergeCell ref="P117:Q117"/>
    <mergeCell ref="T122:U123"/>
    <mergeCell ref="T117:U117"/>
    <mergeCell ref="B118:C118"/>
    <mergeCell ref="D118:E118"/>
    <mergeCell ref="J118:K118"/>
    <mergeCell ref="N118:O118"/>
    <mergeCell ref="P118:Q118"/>
    <mergeCell ref="R118:S118"/>
    <mergeCell ref="T118:U118"/>
    <mergeCell ref="B117:C117"/>
    <mergeCell ref="A122:A123"/>
    <mergeCell ref="B122:G123"/>
    <mergeCell ref="H122:L123"/>
    <mergeCell ref="M122:S123"/>
    <mergeCell ref="A119:A120"/>
    <mergeCell ref="B119:S120"/>
    <mergeCell ref="T119:U120"/>
    <mergeCell ref="B121:S121"/>
    <mergeCell ref="T121:U121"/>
    <mergeCell ref="J124:K124"/>
    <mergeCell ref="N124:O124"/>
    <mergeCell ref="P124:Q124"/>
    <mergeCell ref="R124:S124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B124:C124"/>
    <mergeCell ref="D124:E124"/>
    <mergeCell ref="A126:A127"/>
    <mergeCell ref="B126:S127"/>
    <mergeCell ref="T126:U127"/>
    <mergeCell ref="A128:A129"/>
    <mergeCell ref="B128:S129"/>
    <mergeCell ref="T128:U129"/>
    <mergeCell ref="M130:S131"/>
    <mergeCell ref="T130:U131"/>
    <mergeCell ref="B132:C132"/>
    <mergeCell ref="D132:E132"/>
    <mergeCell ref="J132:K132"/>
    <mergeCell ref="N132:O132"/>
    <mergeCell ref="P132:Q132"/>
    <mergeCell ref="R132:S132"/>
    <mergeCell ref="T132:U132"/>
    <mergeCell ref="D133:E133"/>
    <mergeCell ref="A130:A131"/>
    <mergeCell ref="B130:G131"/>
    <mergeCell ref="H130:L131"/>
    <mergeCell ref="D146:E146"/>
    <mergeCell ref="T133:U133"/>
    <mergeCell ref="J176:K176"/>
    <mergeCell ref="N176:O176"/>
    <mergeCell ref="P176:Q176"/>
    <mergeCell ref="R176:S176"/>
    <mergeCell ref="T176:U176"/>
    <mergeCell ref="B134:S134"/>
    <mergeCell ref="T134:U134"/>
    <mergeCell ref="B133:C133"/>
    <mergeCell ref="P133:Q133"/>
    <mergeCell ref="R133:S133"/>
    <mergeCell ref="J133:K133"/>
    <mergeCell ref="N133:O133"/>
    <mergeCell ref="B176:C176"/>
    <mergeCell ref="D176:E176"/>
    <mergeCell ref="B177:C177"/>
    <mergeCell ref="D177:E177"/>
    <mergeCell ref="R177:S177"/>
    <mergeCell ref="T177:U177"/>
    <mergeCell ref="N179:N180"/>
    <mergeCell ref="O179:O180"/>
    <mergeCell ref="N177:O177"/>
    <mergeCell ref="J179:K180"/>
    <mergeCell ref="L179:L180"/>
    <mergeCell ref="M179:M180"/>
    <mergeCell ref="P177:Q177"/>
    <mergeCell ref="J177:K177"/>
    <mergeCell ref="A179:A180"/>
    <mergeCell ref="B179:C180"/>
    <mergeCell ref="D179:E180"/>
    <mergeCell ref="F179:F180"/>
    <mergeCell ref="G181:G182"/>
    <mergeCell ref="H181:H182"/>
    <mergeCell ref="I181:I182"/>
    <mergeCell ref="I179:I180"/>
    <mergeCell ref="G179:G180"/>
    <mergeCell ref="H179:H180"/>
    <mergeCell ref="J181:K182"/>
    <mergeCell ref="L181:L182"/>
    <mergeCell ref="M181:M182"/>
    <mergeCell ref="N181:O182"/>
    <mergeCell ref="A181:A182"/>
    <mergeCell ref="B181:C182"/>
    <mergeCell ref="D181:E182"/>
    <mergeCell ref="F181:F182"/>
    <mergeCell ref="R181:S182"/>
    <mergeCell ref="P179:Q180"/>
    <mergeCell ref="R179:S180"/>
    <mergeCell ref="T179:U180"/>
    <mergeCell ref="T181:U182"/>
    <mergeCell ref="P181:Q182"/>
    <mergeCell ref="A185:B185"/>
    <mergeCell ref="C185:G185"/>
    <mergeCell ref="H185:Q185"/>
    <mergeCell ref="R185:U185"/>
    <mergeCell ref="A183:B184"/>
    <mergeCell ref="C183:G184"/>
    <mergeCell ref="H183:Q184"/>
    <mergeCell ref="R183:U184"/>
    <mergeCell ref="R186:U186"/>
    <mergeCell ref="A187:B187"/>
    <mergeCell ref="C187:G187"/>
    <mergeCell ref="H187:Q187"/>
    <mergeCell ref="R187:U187"/>
    <mergeCell ref="A191:L191"/>
    <mergeCell ref="A193:G193"/>
    <mergeCell ref="A186:B186"/>
    <mergeCell ref="C186:G186"/>
    <mergeCell ref="H186:Q186"/>
    <mergeCell ref="T135:U135"/>
    <mergeCell ref="A136:A137"/>
    <mergeCell ref="B136:G137"/>
    <mergeCell ref="H136:L137"/>
    <mergeCell ref="M136:S137"/>
    <mergeCell ref="T136:U137"/>
    <mergeCell ref="B135:S135"/>
    <mergeCell ref="T139:U139"/>
    <mergeCell ref="B138:D138"/>
    <mergeCell ref="K138:L138"/>
    <mergeCell ref="M138:N138"/>
    <mergeCell ref="P138:Q138"/>
    <mergeCell ref="A140:A142"/>
    <mergeCell ref="B140:S142"/>
    <mergeCell ref="T140:U142"/>
    <mergeCell ref="R138:S138"/>
    <mergeCell ref="T138:U138"/>
    <mergeCell ref="B139:D139"/>
    <mergeCell ref="K139:L139"/>
    <mergeCell ref="M139:N139"/>
    <mergeCell ref="P139:Q139"/>
    <mergeCell ref="R139:S139"/>
    <mergeCell ref="P146:Q146"/>
    <mergeCell ref="R146:S146"/>
    <mergeCell ref="T143:U143"/>
    <mergeCell ref="A144:A145"/>
    <mergeCell ref="B144:G145"/>
    <mergeCell ref="H144:L145"/>
    <mergeCell ref="M144:S145"/>
    <mergeCell ref="T144:U145"/>
    <mergeCell ref="B143:S143"/>
    <mergeCell ref="B146:C146"/>
    <mergeCell ref="T146:U146"/>
    <mergeCell ref="B147:C147"/>
    <mergeCell ref="D147:E147"/>
    <mergeCell ref="J147:K147"/>
    <mergeCell ref="N147:O147"/>
    <mergeCell ref="P147:Q147"/>
    <mergeCell ref="R147:S147"/>
    <mergeCell ref="T147:U147"/>
    <mergeCell ref="J146:K146"/>
    <mergeCell ref="N146:O146"/>
    <mergeCell ref="A148:A149"/>
    <mergeCell ref="B148:S149"/>
    <mergeCell ref="T148:U149"/>
    <mergeCell ref="B150:S150"/>
    <mergeCell ref="T150:U150"/>
    <mergeCell ref="A151:A152"/>
    <mergeCell ref="B151:G152"/>
    <mergeCell ref="H151:L152"/>
    <mergeCell ref="M151:S152"/>
    <mergeCell ref="T151:U152"/>
    <mergeCell ref="B153:C153"/>
    <mergeCell ref="D153:E153"/>
    <mergeCell ref="J153:K153"/>
    <mergeCell ref="N153:O153"/>
    <mergeCell ref="P153:Q153"/>
    <mergeCell ref="R153:S153"/>
    <mergeCell ref="T153:U153"/>
    <mergeCell ref="P154:Q154"/>
    <mergeCell ref="R154:S154"/>
    <mergeCell ref="T154:U154"/>
    <mergeCell ref="A155:A157"/>
    <mergeCell ref="B155:S157"/>
    <mergeCell ref="T155:U157"/>
    <mergeCell ref="B154:C154"/>
    <mergeCell ref="D154:E154"/>
    <mergeCell ref="J154:K154"/>
    <mergeCell ref="N154:O154"/>
    <mergeCell ref="A159:A160"/>
    <mergeCell ref="B159:G160"/>
    <mergeCell ref="H159:L160"/>
    <mergeCell ref="M159:S160"/>
    <mergeCell ref="B158:S158"/>
    <mergeCell ref="T158:U158"/>
    <mergeCell ref="T159:U160"/>
    <mergeCell ref="Q161:R161"/>
    <mergeCell ref="S161:T161"/>
    <mergeCell ref="Q162:R162"/>
    <mergeCell ref="S162:T162"/>
    <mergeCell ref="B161:C161"/>
    <mergeCell ref="D161:E161"/>
    <mergeCell ref="B162:C162"/>
    <mergeCell ref="D162:E162"/>
    <mergeCell ref="J162:K162"/>
    <mergeCell ref="N162:O162"/>
    <mergeCell ref="J161:K161"/>
    <mergeCell ref="N161:O161"/>
    <mergeCell ref="A163:A164"/>
    <mergeCell ref="B163:S164"/>
    <mergeCell ref="T163:U164"/>
    <mergeCell ref="B165:U165"/>
    <mergeCell ref="A166:A167"/>
    <mergeCell ref="B166:G167"/>
    <mergeCell ref="H166:L167"/>
    <mergeCell ref="M166:S167"/>
    <mergeCell ref="T166:U167"/>
    <mergeCell ref="B168:C168"/>
    <mergeCell ref="D168:E168"/>
    <mergeCell ref="J168:K168"/>
    <mergeCell ref="N168:O168"/>
    <mergeCell ref="Q168:R168"/>
    <mergeCell ref="S168:T168"/>
    <mergeCell ref="Q169:R169"/>
    <mergeCell ref="S169:T169"/>
    <mergeCell ref="B169:C169"/>
    <mergeCell ref="D169:E169"/>
    <mergeCell ref="J169:K169"/>
    <mergeCell ref="N169:O169"/>
    <mergeCell ref="A172:A173"/>
    <mergeCell ref="B172:G173"/>
    <mergeCell ref="H172:L173"/>
    <mergeCell ref="M172:S173"/>
    <mergeCell ref="B174:C174"/>
    <mergeCell ref="D174:E174"/>
    <mergeCell ref="J174:K174"/>
    <mergeCell ref="N174:O174"/>
    <mergeCell ref="B170:S170"/>
    <mergeCell ref="T170:U170"/>
    <mergeCell ref="B171:S171"/>
    <mergeCell ref="T171:U171"/>
    <mergeCell ref="T172:U173"/>
    <mergeCell ref="P174:Q174"/>
    <mergeCell ref="R174:S174"/>
    <mergeCell ref="T174:U174"/>
    <mergeCell ref="P175:Q175"/>
    <mergeCell ref="R175:S175"/>
    <mergeCell ref="T175:U175"/>
    <mergeCell ref="B175:C175"/>
    <mergeCell ref="D175:E175"/>
    <mergeCell ref="J175:K175"/>
    <mergeCell ref="N175:O17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  <rowBreaks count="4" manualBreakCount="4">
    <brk id="32" max="20" man="1"/>
    <brk id="69" max="20" man="1"/>
    <brk id="103" max="20" man="1"/>
    <brk id="13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User</cp:lastModifiedBy>
  <cp:lastPrinted>2012-06-27T03:53:50Z</cp:lastPrinted>
  <dcterms:created xsi:type="dcterms:W3CDTF">2012-06-19T14:37:57Z</dcterms:created>
  <dcterms:modified xsi:type="dcterms:W3CDTF">2012-06-27T05:32:43Z</dcterms:modified>
  <cp:category/>
  <cp:version/>
  <cp:contentType/>
  <cp:contentStatus/>
</cp:coreProperties>
</file>